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40" yWindow="60" windowWidth="20730" windowHeight="9975"/>
  </bookViews>
  <sheets>
    <sheet name="Interactive" sheetId="4" r:id="rId1"/>
    <sheet name="data" sheetId="1" state="hidden" r:id="rId2"/>
  </sheets>
  <definedNames>
    <definedName name="_xlnm._FilterDatabase" localSheetId="1" hidden="1">data!$A$1:$I$561</definedName>
    <definedName name="DTMonitor">data!$A$3:$A$8</definedName>
    <definedName name="DTMonitors">data!$B$2:$B$11</definedName>
    <definedName name="Monitors">data!$A$2:$A$23</definedName>
    <definedName name="Size">data!$E$2:$E$9</definedName>
    <definedName name="STMonitor">data!$A$2:$A$23</definedName>
    <definedName name="Tags">data!$I$2:$I$8</definedName>
    <definedName name="Tubes">data!$D$2:$D$3</definedName>
    <definedName name="Type">data!$C$2:$C$3</definedName>
  </definedNames>
  <calcPr calcId="145621"/>
</workbook>
</file>

<file path=xl/calcChain.xml><?xml version="1.0" encoding="utf-8"?>
<calcChain xmlns="http://schemas.openxmlformats.org/spreadsheetml/2006/main">
  <c r="B18" i="4" l="1"/>
  <c r="B22" i="4" s="1"/>
  <c r="B6" i="4"/>
  <c r="B11" i="4" s="1"/>
  <c r="B23" i="4" l="1"/>
  <c r="B10" i="4"/>
</calcChain>
</file>

<file path=xl/sharedStrings.xml><?xml version="1.0" encoding="utf-8"?>
<sst xmlns="http://schemas.openxmlformats.org/spreadsheetml/2006/main" count="385" uniqueCount="373">
  <si>
    <t>Criticare 508</t>
  </si>
  <si>
    <t>Phillips Medical</t>
  </si>
  <si>
    <t>Siemens</t>
  </si>
  <si>
    <t>Zoll</t>
  </si>
  <si>
    <t>IVAC 4200</t>
  </si>
  <si>
    <t>Datascope Accutorr Plus</t>
  </si>
  <si>
    <t>Datascope Passport 2</t>
  </si>
  <si>
    <t>Disposable</t>
  </si>
  <si>
    <t>Reusable</t>
  </si>
  <si>
    <t>ST0814HP</t>
  </si>
  <si>
    <t>ST1320HP</t>
  </si>
  <si>
    <t>ST1826HP</t>
  </si>
  <si>
    <t>ST2635HP</t>
  </si>
  <si>
    <t>ST2938HP</t>
  </si>
  <si>
    <t>ST3242HP</t>
  </si>
  <si>
    <t>ST3544HP</t>
  </si>
  <si>
    <t>ST4250HP</t>
  </si>
  <si>
    <t>US0814HP</t>
  </si>
  <si>
    <t>US1320HP</t>
  </si>
  <si>
    <t>US1826HP</t>
  </si>
  <si>
    <t>US2635HP</t>
  </si>
  <si>
    <t>US2938HP</t>
  </si>
  <si>
    <t>US3242HP</t>
  </si>
  <si>
    <t>US3544HP</t>
  </si>
  <si>
    <t>US4250HP</t>
  </si>
  <si>
    <t>Disp/Reus</t>
  </si>
  <si>
    <t>Cuff #</t>
  </si>
  <si>
    <t>Picture</t>
  </si>
  <si>
    <t>Description</t>
  </si>
  <si>
    <t>SoftCheck BP Cuff, Infant single tube, HP</t>
  </si>
  <si>
    <t>SoftCheck BP Cuff, Child single tube, HP</t>
  </si>
  <si>
    <t>SoftCheck BP Cuff, Small Adult single tube, HP</t>
  </si>
  <si>
    <t>SoftCheck BP Cuff, Adult single tube, HP</t>
  </si>
  <si>
    <t>SoftCheck BP Cuff, Adult Long single tube, HP</t>
  </si>
  <si>
    <t>SoftCheck BP Cuff, Large Adult single tube, HP</t>
  </si>
  <si>
    <t>SoftCheck BP Cuff, Large Adult Long single tube, HP</t>
  </si>
  <si>
    <t>SoftCheck BP Cuff, Thigh single tube, HP</t>
  </si>
  <si>
    <t>UltraCheck Reusable BP Cuff, Infant single tube, HP</t>
  </si>
  <si>
    <t>UltraCheck Reusable BP Cuff, Child single tube, HP</t>
  </si>
  <si>
    <t>UltraCheck Reusable BP Cuff, Small Adult single tube, HP</t>
  </si>
  <si>
    <t>UltraCheck Reusable BP Cuff, Adult single tube, HP</t>
  </si>
  <si>
    <t>UltraCheck Reusable BP Cuff, Adult Long single tube, HP</t>
  </si>
  <si>
    <t>UltraCheck Reusable BP Cuff, Large Adult single tube, HP</t>
  </si>
  <si>
    <t>UltraCheck Reusable BP Cuff, Large Adult Long single tube, HP</t>
  </si>
  <si>
    <t>UltraCheck Reusable BP Cuff, Thigh single tube, HP</t>
  </si>
  <si>
    <t>Size</t>
  </si>
  <si>
    <t>Infant, 8-14cm</t>
  </si>
  <si>
    <t>Child, 13-20cm</t>
  </si>
  <si>
    <t>Small Adult, 18-26cm</t>
  </si>
  <si>
    <t>Adult Long, 29-38cm</t>
  </si>
  <si>
    <t>Large Adult Long, 35-44cm</t>
  </si>
  <si>
    <t>Large Adult, 32-42cm</t>
  </si>
  <si>
    <t>ST0814ML</t>
  </si>
  <si>
    <t>SoftCheck BP Cuff, Infant single tube, ML</t>
  </si>
  <si>
    <t>ST1320ML</t>
  </si>
  <si>
    <t>SoftCheck BP Cuff, Child single tube, ML</t>
  </si>
  <si>
    <t>ST1826ML</t>
  </si>
  <si>
    <t>SoftCheck BP Cuff, Small Adult single tube, ML</t>
  </si>
  <si>
    <t>ST2635ML</t>
  </si>
  <si>
    <t>SoftCheck BP Cuff, Adult single tube, ML</t>
  </si>
  <si>
    <t>ST2938ML</t>
  </si>
  <si>
    <t>SoftCheck BP Cuff, Adult Long single tube, ML</t>
  </si>
  <si>
    <t>ST3242ML</t>
  </si>
  <si>
    <t>SoftCheck BP Cuff, Large Adult single tube, ML</t>
  </si>
  <si>
    <t>ST3544ML</t>
  </si>
  <si>
    <t>SoftCheck BP Cuff, Large Adult Long single tube, ML</t>
  </si>
  <si>
    <t>ST4250ML</t>
  </si>
  <si>
    <t>SoftCheck BP Cuff, Thigh single tube, ML</t>
  </si>
  <si>
    <t>US0814ML</t>
  </si>
  <si>
    <t>UltraCheck Reusable BP Cuff, Infant single tube, ML</t>
  </si>
  <si>
    <t>US1320ML</t>
  </si>
  <si>
    <t>UltraCheck Reusable BP Cuff, Child single tube, ML</t>
  </si>
  <si>
    <t>US1826ML</t>
  </si>
  <si>
    <t>UltraCheck Reusable BP Cuff, Small Adult single tube, ML</t>
  </si>
  <si>
    <t>US2635ML</t>
  </si>
  <si>
    <t>UltraCheck Reusable BP Cuff, Adult single tube, ML</t>
  </si>
  <si>
    <t>US2938ML</t>
  </si>
  <si>
    <t>UltraCheck Reusable BP Cuff, Adult Long single tube, ML</t>
  </si>
  <si>
    <t>US3242ML</t>
  </si>
  <si>
    <t>UltraCheck Reusable BP Cuff, Large Adult single tube, ML</t>
  </si>
  <si>
    <t>US3544ML</t>
  </si>
  <si>
    <t>UltraCheck Reusable BP Cuff, Large Adult Long single tube, ML</t>
  </si>
  <si>
    <t>US4250ML</t>
  </si>
  <si>
    <t>UltraCheck Reusable BP Cuff, Thigh single tube, ML</t>
  </si>
  <si>
    <t>Physio</t>
  </si>
  <si>
    <t>Medtronics</t>
  </si>
  <si>
    <t>ST0814FL</t>
  </si>
  <si>
    <t>SoftCheck BP Cuff, Infant single tube, FL</t>
  </si>
  <si>
    <t>ST1320FL</t>
  </si>
  <si>
    <t>SoftCheck BP Cuff, Child single tube, FL</t>
  </si>
  <si>
    <t>ST1826FL</t>
  </si>
  <si>
    <t>SoftCheck BP Cuff, Small Adult single tube, FL</t>
  </si>
  <si>
    <t>ST2635FL</t>
  </si>
  <si>
    <t>SoftCheck BP Cuff, Adult single tube, FL</t>
  </si>
  <si>
    <t>ST2938FL</t>
  </si>
  <si>
    <t>SoftCheck BP Cuff, Adult Long single tube, FL</t>
  </si>
  <si>
    <t>ST3242FL</t>
  </si>
  <si>
    <t>SoftCheck BP Cuff, Large Adult single tube, FL</t>
  </si>
  <si>
    <t>ST3544FL</t>
  </si>
  <si>
    <t>SoftCheck BP Cuff, Large Adult Long single tube, FL</t>
  </si>
  <si>
    <t>ST4250FL</t>
  </si>
  <si>
    <t>SoftCheck BP Cuff, Thigh single tube, FL</t>
  </si>
  <si>
    <t>US0814FL</t>
  </si>
  <si>
    <t>UltraCheck Reusable BP Cuff, Infant single tube, FL</t>
  </si>
  <si>
    <t>US1320FL</t>
  </si>
  <si>
    <t>UltraCheck Reusable BP Cuff, Child single tube, FL</t>
  </si>
  <si>
    <t>US1826FL</t>
  </si>
  <si>
    <t>UltraCheck Reusable BP Cuff, Small Adult single tube, FL</t>
  </si>
  <si>
    <t>US2635FL</t>
  </si>
  <si>
    <t>UltraCheck Reusable BP Cuff, Adult single tube, FL</t>
  </si>
  <si>
    <t>US2938FL</t>
  </si>
  <si>
    <t>UltraCheck Reusable BP Cuff, Adult Long single tube, FL</t>
  </si>
  <si>
    <t>US3242FL</t>
  </si>
  <si>
    <t>UltraCheck Reusable BP Cuff, Large Adult single tube, FL</t>
  </si>
  <si>
    <t>US3544FL</t>
  </si>
  <si>
    <t>UltraCheck Reusable BP Cuff, Large Adult Long single tube, FL</t>
  </si>
  <si>
    <t>US4250FL</t>
  </si>
  <si>
    <t>UltraCheck Reusable BP Cuff, Thigh single tube, FL</t>
  </si>
  <si>
    <t>BCI</t>
  </si>
  <si>
    <t>Colin</t>
  </si>
  <si>
    <t>Physiogard (Schiller)</t>
  </si>
  <si>
    <t>Dräger Narkomed 6400</t>
  </si>
  <si>
    <t>Datascope Passport XG &amp; Expert</t>
  </si>
  <si>
    <t>Welch Allyn Vital Signs/ Atlas manufactured before July 2000</t>
  </si>
  <si>
    <t>ST0814DM</t>
  </si>
  <si>
    <t>SoftCheck BP Cuff, Infant single tube, DM</t>
  </si>
  <si>
    <t>ST1320DM</t>
  </si>
  <si>
    <t>SoftCheck BP Cuff, Child single tube, DM</t>
  </si>
  <si>
    <t>ST1826DM</t>
  </si>
  <si>
    <t>SoftCheck BP Cuff, Small Adult single tube, DM</t>
  </si>
  <si>
    <t>ST2635DM</t>
  </si>
  <si>
    <t>SoftCheck BP Cuff, Adult single tube, DM</t>
  </si>
  <si>
    <t>ST2938DM</t>
  </si>
  <si>
    <t>SoftCheck BP Cuff, Adult Long single tube, DM</t>
  </si>
  <si>
    <t>ST3242DM</t>
  </si>
  <si>
    <t>SoftCheck BP Cuff, Large Adult single tube, DM</t>
  </si>
  <si>
    <t>ST3544DM</t>
  </si>
  <si>
    <t>SoftCheck BP Cuff, Large Adult Long single tube, DM</t>
  </si>
  <si>
    <t>ST4250DM</t>
  </si>
  <si>
    <t>SoftCheck BP Cuff, Thigh single tube, DM</t>
  </si>
  <si>
    <t>US0814DM</t>
  </si>
  <si>
    <t>UltraCheck Reusable BP Cuff, Infant single tube, DM</t>
  </si>
  <si>
    <t>US1320DM</t>
  </si>
  <si>
    <t>UltraCheck Reusable BP Cuff, Child single tube, DM</t>
  </si>
  <si>
    <t>US1826DM</t>
  </si>
  <si>
    <t>UltraCheck Reusable BP Cuff, Small Adult single tube, DM</t>
  </si>
  <si>
    <t>US2635DM</t>
  </si>
  <si>
    <t>UltraCheck Reusable BP Cuff, Adult single tube, DM</t>
  </si>
  <si>
    <t>US2938DM</t>
  </si>
  <si>
    <t>UltraCheck Reusable BP Cuff, Adult Long single tube, DM</t>
  </si>
  <si>
    <t>US3242DM</t>
  </si>
  <si>
    <t>UltraCheck Reusable BP Cuff, Large Adult single tube, DM</t>
  </si>
  <si>
    <t>US3544DM</t>
  </si>
  <si>
    <t>UltraCheck Reusable BP Cuff, Large Adult Long single tube, DM</t>
  </si>
  <si>
    <t>US4250DM</t>
  </si>
  <si>
    <t>UltraCheck Reusable BP Cuff, Thigh single tube, DM</t>
  </si>
  <si>
    <t>Welch Allyn Spot Check</t>
  </si>
  <si>
    <t>Welch Allyn Protocol Propaq</t>
  </si>
  <si>
    <t>Nihon Kohden Procyon &amp; Ipro</t>
  </si>
  <si>
    <t>ST0814MQ</t>
  </si>
  <si>
    <t>SoftCheck BP Cuff, Infant single tube, MQ</t>
  </si>
  <si>
    <t>ST1320MQ</t>
  </si>
  <si>
    <t>SoftCheck BP Cuff, Child single tube, MQ</t>
  </si>
  <si>
    <t>ST1826MQ</t>
  </si>
  <si>
    <t>SoftCheck BP Cuff, Small Adult single tube, MQ</t>
  </si>
  <si>
    <t>ST2635MQ</t>
  </si>
  <si>
    <t>SoftCheck BP Cuff, Adult single tube, MQ</t>
  </si>
  <si>
    <t>ST2938MQ</t>
  </si>
  <si>
    <t>SoftCheck BP Cuff, Adult Long single tube, MQ</t>
  </si>
  <si>
    <t>ST3242MQ</t>
  </si>
  <si>
    <t>SoftCheck BP Cuff, Large Adult single tube, MQ</t>
  </si>
  <si>
    <t>ST3544MQ</t>
  </si>
  <si>
    <t>SoftCheck BP Cuff, Large Adult Long single tube, MQ</t>
  </si>
  <si>
    <t>ST4250MQ</t>
  </si>
  <si>
    <t>SoftCheck BP Cuff, Thigh single tube, MQ</t>
  </si>
  <si>
    <t>US0814MQ</t>
  </si>
  <si>
    <t>UltraCheck Reusable BP Cuff, Infant single tube, MQ</t>
  </si>
  <si>
    <t>US1320MQ</t>
  </si>
  <si>
    <t>UltraCheck Reusable BP Cuff, Child single tube, MQ</t>
  </si>
  <si>
    <t>US1826MQ</t>
  </si>
  <si>
    <t>UltraCheck Reusable BP Cuff, Small Adult single tube, MQ</t>
  </si>
  <si>
    <t>US2635MQ</t>
  </si>
  <si>
    <t>UltraCheck Reusable BP Cuff, Adult single tube, MQ</t>
  </si>
  <si>
    <t>US2938MQ</t>
  </si>
  <si>
    <t>UltraCheck Reusable BP Cuff, Adult Long single tube, MQ</t>
  </si>
  <si>
    <t>US3242MQ</t>
  </si>
  <si>
    <t>UltraCheck Reusable BP Cuff, Large Adult single tube, MQ</t>
  </si>
  <si>
    <t>US3544MQ</t>
  </si>
  <si>
    <t>UltraCheck Reusable BP Cuff, Large Adult Long single tube, MQ</t>
  </si>
  <si>
    <t>US4250MQ</t>
  </si>
  <si>
    <t>UltraCheck Reusable BP Cuff, Thigh single tube, MQ</t>
  </si>
  <si>
    <t>DT0814MQ</t>
  </si>
  <si>
    <t>DT1320MQ</t>
  </si>
  <si>
    <t>DT1826MQ</t>
  </si>
  <si>
    <t>DT2635MQ</t>
  </si>
  <si>
    <t>DT2938MQ</t>
  </si>
  <si>
    <t>DT3242MQ</t>
  </si>
  <si>
    <t>DT3544MQ</t>
  </si>
  <si>
    <t>DT4250MQ</t>
  </si>
  <si>
    <t>DT0814DM</t>
  </si>
  <si>
    <t>DT1320DM</t>
  </si>
  <si>
    <t>DT1826DM</t>
  </si>
  <si>
    <t>DT2635DM</t>
  </si>
  <si>
    <t>DT2938DM</t>
  </si>
  <si>
    <t>DT3242DM</t>
  </si>
  <si>
    <t>DT3544DM</t>
  </si>
  <si>
    <t>DT4250DM</t>
  </si>
  <si>
    <t>SoftCheck BP Cuff, Infant double tube, DM</t>
  </si>
  <si>
    <t>SoftCheck BP Cuff, Child double tube, DM</t>
  </si>
  <si>
    <t>SoftCheck BP Cuff, Small Adult double tube, DM</t>
  </si>
  <si>
    <t>SoftCheck BP Cuff, Adult double tube, DM</t>
  </si>
  <si>
    <t>SoftCheck BP Cuff, Adult Long double tube, DM</t>
  </si>
  <si>
    <t>SoftCheck BP Cuff, Large Adult double tube, DM</t>
  </si>
  <si>
    <t>SoftCheck BP Cuff, Large Adult Long double tube, DM</t>
  </si>
  <si>
    <t>SoftCheck BP Cuff, Thigh double tube, DM</t>
  </si>
  <si>
    <t>UltraCheck Reusable BP Cuff, Infant double tube, DM</t>
  </si>
  <si>
    <t>UltraCheck Reusable BP Cuff, Child double tube, DM</t>
  </si>
  <si>
    <t>UltraCheck Reusable BP Cuff, Small Adult double tube, DM</t>
  </si>
  <si>
    <t>UltraCheck Reusable BP Cuff, Adult double tube, DM</t>
  </si>
  <si>
    <t>UltraCheck Reusable BP Cuff, Adult Long double tube, DM</t>
  </si>
  <si>
    <t>UltraCheck Reusable BP Cuff, Large Adult double tube, DM</t>
  </si>
  <si>
    <t>UltraCheck Reusable BP Cuff, Large Adult Long double tube, DM</t>
  </si>
  <si>
    <t>UltraCheck Reusable BP Cuff, Thigh double tube, DM</t>
  </si>
  <si>
    <t>UD0814DM</t>
  </si>
  <si>
    <t>UD1320DM</t>
  </si>
  <si>
    <t>UD1826DM</t>
  </si>
  <si>
    <t>UD2635DM</t>
  </si>
  <si>
    <t>UD2938DM</t>
  </si>
  <si>
    <t>UD3242DM</t>
  </si>
  <si>
    <t>UD3544DM</t>
  </si>
  <si>
    <t>UD4250DM</t>
  </si>
  <si>
    <t>Criticare 507</t>
  </si>
  <si>
    <t>Critikon Dinamap</t>
  </si>
  <si>
    <t>Invivo Research</t>
  </si>
  <si>
    <t>MDE</t>
  </si>
  <si>
    <t>Nihon Kohden Lifescope L</t>
  </si>
  <si>
    <t>Welch Allyn</t>
  </si>
  <si>
    <t>DT0814MQMF</t>
  </si>
  <si>
    <t>SoftCheck BP Cuff, Infant double tube, MQMF</t>
  </si>
  <si>
    <t>DT1320MQMF</t>
  </si>
  <si>
    <t>SoftCheck BP Cuff, Child double tube, MQMF</t>
  </si>
  <si>
    <t>DT1826MQMF</t>
  </si>
  <si>
    <t>SoftCheck BP Cuff, Small Adult double tube, MQMF</t>
  </si>
  <si>
    <t>DT2635MQMF</t>
  </si>
  <si>
    <t>SoftCheck BP Cuff, Adult double tube, MQMF</t>
  </si>
  <si>
    <t>DT2938MQMF</t>
  </si>
  <si>
    <t>SoftCheck BP Cuff, Adult Long double tube, MQMF</t>
  </si>
  <si>
    <t>DT3242MQMF</t>
  </si>
  <si>
    <t>SoftCheck BP Cuff, Large Adult double tube, MQMF</t>
  </si>
  <si>
    <t>DT3544MQMF</t>
  </si>
  <si>
    <t>SoftCheck BP Cuff, Large Adult Long double tube, MQMF</t>
  </si>
  <si>
    <t>DT4250MQMF</t>
  </si>
  <si>
    <t>SoftCheck BP Cuff, Thigh double tube, MQMF</t>
  </si>
  <si>
    <t>UD0814MQMF</t>
  </si>
  <si>
    <t>UltraCheck Reusable BP Cuff, Infant double tube, MQMF</t>
  </si>
  <si>
    <t>UD1320MQMF</t>
  </si>
  <si>
    <t>UltraCheck Reusable BP Cuff, Child double tube, MQMF</t>
  </si>
  <si>
    <t>UD1826MQMF</t>
  </si>
  <si>
    <t>UltraCheck Reusable BP Cuff, Small Adult double tube, MQMF</t>
  </si>
  <si>
    <t>UD2635MQMF</t>
  </si>
  <si>
    <t>UltraCheck Reusable BP Cuff, Adult double tube, MQMF</t>
  </si>
  <si>
    <t>UD2938MQMF</t>
  </si>
  <si>
    <t>UltraCheck Reusable BP Cuff, Adult Long double tube, MQMF</t>
  </si>
  <si>
    <t>UD3242MQMF</t>
  </si>
  <si>
    <t>UltraCheck Reusable BP Cuff, Large Adult double tube, MQMF</t>
  </si>
  <si>
    <t>UD3544MQMF</t>
  </si>
  <si>
    <t>UltraCheck Reusable BP Cuff, Large Adult Long double tube, MQMF</t>
  </si>
  <si>
    <t>UD4250MQMF</t>
  </si>
  <si>
    <t>UltraCheck Reusable BP Cuff, Thigh double tube, MQMF</t>
  </si>
  <si>
    <t>Datex Ohmeda</t>
  </si>
  <si>
    <t>SoftCheck BP Cuff, Infant double tube, MQ</t>
  </si>
  <si>
    <t>SoftCheck BP Cuff, Child double tube, MQ</t>
  </si>
  <si>
    <t>SoftCheck BP Cuff, Small Adult double tube, MQ</t>
  </si>
  <si>
    <t>SoftCheck BP Cuff, Adult double tube, MQ</t>
  </si>
  <si>
    <t>SoftCheck BP Cuff, Adult Long double tube, MQ</t>
  </si>
  <si>
    <t>SoftCheck BP Cuff, Large Adult double tube, MQ</t>
  </si>
  <si>
    <t>SoftCheck BP Cuff, Large Adult Long double tube, MQ</t>
  </si>
  <si>
    <t>SoftCheck BP Cuff, Thigh double tube, MQ</t>
  </si>
  <si>
    <t>UD0814MQ</t>
  </si>
  <si>
    <t>UltraCheck Reusable BP Cuff, Infant double tube, MQ</t>
  </si>
  <si>
    <t>UD1320MQ</t>
  </si>
  <si>
    <t>UltraCheck Reusable BP Cuff, Child double tube, MQ</t>
  </si>
  <si>
    <t>UD1826MQ</t>
  </si>
  <si>
    <t>UltraCheck Reusable BP Cuff, Small Adult double tube, MQ</t>
  </si>
  <si>
    <t>UD2635MQ</t>
  </si>
  <si>
    <t>UltraCheck Reusable BP Cuff, Adult double tube, MQ</t>
  </si>
  <si>
    <t>UD2938MQ</t>
  </si>
  <si>
    <t>UltraCheck Reusable BP Cuff, Adult Long double tube, MQ</t>
  </si>
  <si>
    <t>UD3242MQ</t>
  </si>
  <si>
    <t>UltraCheck Reusable BP Cuff, Large Adult double tube, MQ</t>
  </si>
  <si>
    <t>UD3544MQ</t>
  </si>
  <si>
    <t>UltraCheck Reusable BP Cuff, Large Adult Long double tube, MQ</t>
  </si>
  <si>
    <t>UD4250MQ</t>
  </si>
  <si>
    <t>UltraCheck Reusable BP Cuff, Thigh double tube, MQ</t>
  </si>
  <si>
    <t>GE Medical Systems Eagle 4000, Tram 100/200/300</t>
  </si>
  <si>
    <t>DT0814MB</t>
  </si>
  <si>
    <t>SoftCheck BP Cuff, Infant double tube, MB</t>
  </si>
  <si>
    <t>DT1320MB</t>
  </si>
  <si>
    <t>SoftCheck BP Cuff, Child double tube, MB</t>
  </si>
  <si>
    <t>DT1826MB</t>
  </si>
  <si>
    <t>SoftCheck BP Cuff, Small Adult double tube, MB</t>
  </si>
  <si>
    <t>DT2635MB</t>
  </si>
  <si>
    <t>SoftCheck BP Cuff, Adult double tube, MB</t>
  </si>
  <si>
    <t>DT2938MB</t>
  </si>
  <si>
    <t>SoftCheck BP Cuff, Adult Long double tube, MB</t>
  </si>
  <si>
    <t>DT3242MB</t>
  </si>
  <si>
    <t>SoftCheck BP Cuff, Large Adult double tube, MB</t>
  </si>
  <si>
    <t>DT3544MB</t>
  </si>
  <si>
    <t>SoftCheck BP Cuff, Large Adult Long double tube, MB</t>
  </si>
  <si>
    <t>DT4250MB</t>
  </si>
  <si>
    <t>SoftCheck BP Cuff, Thigh double tube, MB</t>
  </si>
  <si>
    <t>UD0814MB</t>
  </si>
  <si>
    <t>UltraCheck Reusable BP Cuff, Infant double tube, MB</t>
  </si>
  <si>
    <t>UD1320MB</t>
  </si>
  <si>
    <t>UltraCheck Reusable BP Cuff, Child double tube, MB</t>
  </si>
  <si>
    <t>UD1826MB</t>
  </si>
  <si>
    <t>UltraCheck Reusable BP Cuff, Small Adult double tube, MB</t>
  </si>
  <si>
    <t>UD2635MB</t>
  </si>
  <si>
    <t>UltraCheck Reusable BP Cuff, Adult double tube, MB</t>
  </si>
  <si>
    <t>UD2938MB</t>
  </si>
  <si>
    <t>UltraCheck Reusable BP Cuff, Adult Long double tube, MB</t>
  </si>
  <si>
    <t>UD3242MB</t>
  </si>
  <si>
    <t>UltraCheck Reusable BP Cuff, Large Adult double tube, MB</t>
  </si>
  <si>
    <t>UD3544MB</t>
  </si>
  <si>
    <t>UltraCheck Reusable BP Cuff, Large Adult Long double tube, MB</t>
  </si>
  <si>
    <t>UD4250MB</t>
  </si>
  <si>
    <t>UltraCheck Reusable BP Cuff, Thigh double tube, MB</t>
  </si>
  <si>
    <t>Tags for fittings</t>
  </si>
  <si>
    <t>bayonet, quick connect, male HP, HP, notched</t>
  </si>
  <si>
    <t>male luer, slip luer, male slip fitting, ML</t>
  </si>
  <si>
    <t>female luer, female locking luer, female fitting, FL</t>
  </si>
  <si>
    <t>dinamap fitting, screw fitting, DM</t>
  </si>
  <si>
    <t>marquette fitting, twist-lock, sub-miniature, sub-min, MQ</t>
  </si>
  <si>
    <t>marquette fitting, male marquette, female marquette, mated sub-miniature, mated sub-min, MQMF, marquette male &amp; female</t>
  </si>
  <si>
    <t>manual, manual bulb, bulb and valve, MB</t>
  </si>
  <si>
    <t>Single</t>
  </si>
  <si>
    <t>Double</t>
  </si>
  <si>
    <t>Spacelabs single tube</t>
  </si>
  <si>
    <t>Spacelabs double tube</t>
  </si>
  <si>
    <t>Adult, 26-35cm</t>
  </si>
  <si>
    <t>Thigh, 42-50cm</t>
  </si>
  <si>
    <t>ST or DT</t>
  </si>
  <si>
    <t>Single Tube Monitor</t>
  </si>
  <si>
    <t>Double Tube Monitor</t>
  </si>
  <si>
    <t>CAS manufactured after Jan 2008</t>
  </si>
  <si>
    <t>CAS manufactured before Jan 2008</t>
  </si>
  <si>
    <t>Welch Allyn Vital Signs/ Atlas manufactured after July 2000</t>
  </si>
  <si>
    <t>Manual Sphygs (Wall Mounted or on Roll Stands)</t>
  </si>
  <si>
    <t>Please match the fitting to the picture to make sure the one you're looking for is referenced.</t>
  </si>
  <si>
    <t>HP</t>
  </si>
  <si>
    <t>ML</t>
  </si>
  <si>
    <t>FL</t>
  </si>
  <si>
    <t>DM</t>
  </si>
  <si>
    <t>MQ</t>
  </si>
  <si>
    <t>MQML</t>
  </si>
  <si>
    <t>Typical Single tube fittings:</t>
  </si>
  <si>
    <t>Typical Double tube fittings:</t>
  </si>
  <si>
    <t>MQMF</t>
  </si>
  <si>
    <t>MB, Manual Bulb</t>
  </si>
  <si>
    <t>The Disposable Cuff you need is:</t>
  </si>
  <si>
    <t>The Reusable Cuff you need is:</t>
  </si>
  <si>
    <t>Note the Correct Fitting:</t>
  </si>
  <si>
    <t>Note: To clear lists, just delete the entry.</t>
  </si>
  <si>
    <t>Choose this option if your monitor's NIBP hose has a single fitting on the cuff end.  If you're not sure, scroll through the drop-down lists until you find your monitor.  This list is for single tube monitors only.  Choose your monitor by clicking on the highlighted cell.  Then click on the down arrow to the right of the cell to scroll through the list of monitors.  When you find your monitor, click on it and proceed to STEP 2.</t>
  </si>
  <si>
    <t>Choose this option if your monitor's NIBP hose has two fittings on the cuff end.  If you're not sure, scroll through the drop-down lists until you find your monitor.  This list is for double tube monitors only.  Choose your monitor by clicking on the highlighted cell.  Then click on the down arrow to the right of the cell to scroll through the list of monitors.  When you find your monitor, click on it and proceed to STEP 2.</t>
  </si>
  <si>
    <t>Please note: If your monitor hose has been replaced and does not have the original fitting supplied by the manufacturer, the rendered answer will be invalid.</t>
  </si>
  <si>
    <t>Configurator works in Microsoft Excel Version 2007 only.</t>
  </si>
  <si>
    <t>Customer Support: 800-227-4414</t>
  </si>
  <si>
    <r>
      <rPr>
        <b/>
        <i/>
        <sz val="12"/>
        <color rgb="FF003399"/>
        <rFont val="Helvetica"/>
        <family val="2"/>
      </rPr>
      <t>STEP 1</t>
    </r>
    <r>
      <rPr>
        <i/>
        <sz val="12"/>
        <color rgb="FF003399"/>
        <rFont val="Helvetica"/>
        <family val="2"/>
      </rPr>
      <t xml:space="preserve"> - Choose your Monitor from the drop-down menu at right:</t>
    </r>
  </si>
  <si>
    <r>
      <rPr>
        <b/>
        <i/>
        <sz val="12"/>
        <color rgb="FF003399"/>
        <rFont val="Helvetica"/>
        <family val="2"/>
      </rPr>
      <t>STEP 2</t>
    </r>
    <r>
      <rPr>
        <i/>
        <sz val="12"/>
        <color rgb="FF003399"/>
        <rFont val="Helvetica"/>
        <family val="2"/>
      </rPr>
      <t xml:space="preserve"> - For BP Cuff, choose the size from the drop-down menu at right:</t>
    </r>
  </si>
  <si>
    <t>Single tube Monitors</t>
  </si>
  <si>
    <t>Double tube Monitors</t>
  </si>
  <si>
    <t>Interactive Cuff Configurator</t>
  </si>
</sst>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0"/>
      <color theme="1"/>
      <name val="Calibri"/>
      <family val="2"/>
    </font>
    <font>
      <u/>
      <sz val="10"/>
      <color theme="10"/>
      <name val="Calibri"/>
      <family val="2"/>
    </font>
    <font>
      <sz val="10"/>
      <color theme="1"/>
      <name val="Helvetica"/>
      <family val="2"/>
    </font>
    <font>
      <i/>
      <u/>
      <sz val="10"/>
      <color rgb="FFC00000"/>
      <name val="Helvetica"/>
      <family val="2"/>
    </font>
    <font>
      <b/>
      <sz val="14"/>
      <color theme="1"/>
      <name val="Helvetica"/>
      <family val="2"/>
    </font>
    <font>
      <i/>
      <sz val="8"/>
      <color theme="1"/>
      <name val="Helvetica"/>
      <family val="2"/>
    </font>
    <font>
      <i/>
      <sz val="12"/>
      <color rgb="FF003399"/>
      <name val="Helvetica"/>
      <family val="2"/>
    </font>
    <font>
      <b/>
      <i/>
      <sz val="12"/>
      <color rgb="FF003399"/>
      <name val="Helvetica"/>
      <family val="2"/>
    </font>
    <font>
      <sz val="12"/>
      <color theme="1"/>
      <name val="Helvetica"/>
      <family val="2"/>
    </font>
    <font>
      <sz val="10"/>
      <name val="Helvetica"/>
      <family val="2"/>
    </font>
    <font>
      <sz val="10"/>
      <color rgb="FF003399"/>
      <name val="Helvetica"/>
      <family val="2"/>
    </font>
    <font>
      <b/>
      <sz val="14"/>
      <color rgb="FF003399"/>
      <name val="Helvetica"/>
      <family val="2"/>
    </font>
    <font>
      <b/>
      <i/>
      <sz val="8"/>
      <color theme="1"/>
      <name val="Helvetica"/>
      <family val="2"/>
    </font>
    <font>
      <b/>
      <sz val="12"/>
      <color rgb="FF003399"/>
      <name val="Helvetica"/>
      <family val="2"/>
    </font>
    <font>
      <sz val="16"/>
      <color rgb="FF003399"/>
      <name val="Helvetica LT Std Black"/>
      <family val="2"/>
    </font>
  </fonts>
  <fills count="3">
    <fill>
      <patternFill patternType="none"/>
    </fill>
    <fill>
      <patternFill patternType="gray125"/>
    </fill>
    <fill>
      <patternFill patternType="solid">
        <fgColor rgb="FFFFFF00"/>
        <bgColor indexed="64"/>
      </patternFill>
    </fill>
  </fills>
  <borders count="9">
    <border>
      <left/>
      <right/>
      <top/>
      <bottom/>
      <diagonal/>
    </border>
    <border>
      <left style="thin">
        <color auto="1"/>
      </left>
      <right/>
      <top style="thin">
        <color auto="1"/>
      </top>
      <bottom/>
      <diagonal/>
    </border>
    <border>
      <left/>
      <right/>
      <top style="thin">
        <color auto="1"/>
      </top>
      <bottom/>
      <diagonal/>
    </border>
    <border>
      <left/>
      <right style="thick">
        <color auto="1"/>
      </right>
      <top style="thin">
        <color auto="1"/>
      </top>
      <bottom/>
      <diagonal/>
    </border>
    <border>
      <left style="thin">
        <color auto="1"/>
      </left>
      <right/>
      <top/>
      <bottom/>
      <diagonal/>
    </border>
    <border>
      <left/>
      <right style="thick">
        <color auto="1"/>
      </right>
      <top/>
      <bottom/>
      <diagonal/>
    </border>
    <border>
      <left style="thin">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2">
    <xf numFmtId="0" fontId="0" fillId="0" borderId="0"/>
    <xf numFmtId="0" fontId="1" fillId="0" borderId="0" applyNumberFormat="0" applyFill="0" applyBorder="0" applyAlignment="0" applyProtection="0">
      <alignment vertical="top"/>
      <protection locked="0"/>
    </xf>
  </cellStyleXfs>
  <cellXfs count="43">
    <xf numFmtId="0" fontId="0" fillId="0" borderId="0" xfId="0"/>
    <xf numFmtId="0" fontId="0" fillId="0" borderId="0" xfId="0" applyAlignment="1">
      <alignment vertical="top"/>
    </xf>
    <xf numFmtId="0" fontId="0" fillId="0" borderId="0" xfId="0" applyAlignment="1">
      <alignment vertical="top" wrapText="1"/>
    </xf>
    <xf numFmtId="0" fontId="2" fillId="0" borderId="0" xfId="0" applyFont="1" applyAlignment="1">
      <alignment vertical="center"/>
    </xf>
    <xf numFmtId="0" fontId="4" fillId="0" borderId="1" xfId="0" applyFont="1" applyBorder="1" applyAlignment="1">
      <alignment vertical="top"/>
    </xf>
    <xf numFmtId="0" fontId="2" fillId="0" borderId="2" xfId="0" applyFont="1" applyBorder="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6" fillId="0" borderId="4" xfId="0" applyFont="1" applyFill="1" applyBorder="1" applyAlignment="1">
      <alignment vertical="center"/>
    </xf>
    <xf numFmtId="0" fontId="8" fillId="2" borderId="0" xfId="0" applyFont="1" applyFill="1" applyBorder="1" applyAlignment="1" applyProtection="1">
      <alignment vertical="center"/>
      <protection locked="0"/>
    </xf>
    <xf numFmtId="0" fontId="8" fillId="0" borderId="0" xfId="0" applyFont="1" applyBorder="1" applyAlignment="1">
      <alignment vertical="center"/>
    </xf>
    <xf numFmtId="0" fontId="8" fillId="0" borderId="5" xfId="0" applyFont="1" applyBorder="1" applyAlignment="1">
      <alignment vertical="center"/>
    </xf>
    <xf numFmtId="0" fontId="8" fillId="0" borderId="0" xfId="0" applyFont="1" applyAlignment="1">
      <alignment vertical="center"/>
    </xf>
    <xf numFmtId="0" fontId="9" fillId="0" borderId="4" xfId="0" applyFont="1" applyFill="1" applyBorder="1" applyAlignment="1">
      <alignment horizontal="right" vertical="center"/>
    </xf>
    <xf numFmtId="0" fontId="10" fillId="0" borderId="0" xfId="0" applyFont="1" applyBorder="1" applyAlignment="1">
      <alignment vertical="center"/>
    </xf>
    <xf numFmtId="0" fontId="2" fillId="0" borderId="4" xfId="0" applyFont="1" applyBorder="1" applyAlignment="1">
      <alignment vertical="center"/>
    </xf>
    <xf numFmtId="0" fontId="9" fillId="0" borderId="0" xfId="0" applyFont="1" applyFill="1" applyBorder="1" applyAlignment="1">
      <alignment horizontal="right" vertical="center"/>
    </xf>
    <xf numFmtId="0" fontId="2" fillId="0" borderId="4" xfId="0" applyFont="1" applyFill="1" applyBorder="1" applyAlignment="1">
      <alignment vertical="center"/>
    </xf>
    <xf numFmtId="0" fontId="2" fillId="0" borderId="0" xfId="0" applyFont="1" applyFill="1" applyBorder="1" applyAlignment="1">
      <alignment vertical="center"/>
    </xf>
    <xf numFmtId="0" fontId="4" fillId="0" borderId="4" xfId="0" applyFont="1" applyFill="1" applyBorder="1" applyAlignment="1">
      <alignment horizontal="right" vertical="center"/>
    </xf>
    <xf numFmtId="0" fontId="11" fillId="0" borderId="0" xfId="0" applyFont="1" applyFill="1" applyBorder="1" applyAlignment="1">
      <alignment vertical="center"/>
    </xf>
    <xf numFmtId="0" fontId="5" fillId="0" borderId="6" xfId="0" applyFont="1" applyBorder="1" applyAlignment="1">
      <alignment vertical="center"/>
    </xf>
    <xf numFmtId="0" fontId="2" fillId="0" borderId="7" xfId="0" applyFont="1" applyFill="1" applyBorder="1" applyAlignment="1">
      <alignment vertical="center"/>
    </xf>
    <xf numFmtId="0" fontId="12" fillId="0" borderId="0" xfId="0" applyFont="1" applyAlignment="1">
      <alignment vertical="center"/>
    </xf>
    <xf numFmtId="0" fontId="2" fillId="0" borderId="0" xfId="0" applyFont="1" applyFill="1" applyAlignment="1">
      <alignment vertical="center"/>
    </xf>
    <xf numFmtId="0" fontId="4" fillId="0" borderId="1" xfId="0" applyFont="1" applyFill="1" applyBorder="1" applyAlignment="1">
      <alignment vertical="top"/>
    </xf>
    <xf numFmtId="0" fontId="2" fillId="0" borderId="4" xfId="0" applyFont="1" applyFill="1" applyBorder="1" applyAlignment="1">
      <alignment horizontal="right" vertical="center"/>
    </xf>
    <xf numFmtId="0" fontId="4" fillId="0" borderId="4" xfId="0" applyFont="1" applyBorder="1" applyAlignment="1">
      <alignment horizontal="right" vertical="center"/>
    </xf>
    <xf numFmtId="0" fontId="2" fillId="0" borderId="7" xfId="0" applyFont="1" applyBorder="1" applyAlignment="1">
      <alignment vertical="center"/>
    </xf>
    <xf numFmtId="0" fontId="2" fillId="0" borderId="8" xfId="0" applyFont="1" applyBorder="1" applyAlignment="1">
      <alignment vertical="center"/>
    </xf>
    <xf numFmtId="0" fontId="13" fillId="0" borderId="0" xfId="0" applyFont="1" applyAlignment="1">
      <alignment horizontal="right" vertical="center"/>
    </xf>
    <xf numFmtId="0" fontId="14" fillId="0" borderId="0" xfId="0" applyFont="1" applyAlignment="1">
      <alignment vertical="center"/>
    </xf>
    <xf numFmtId="0" fontId="3" fillId="0" borderId="0" xfId="1" applyFont="1" applyAlignment="1" applyProtection="1">
      <alignment horizontal="right" vertical="center"/>
      <protection locked="0"/>
    </xf>
    <xf numFmtId="0" fontId="2" fillId="0" borderId="2" xfId="0" applyFont="1" applyBorder="1" applyAlignment="1">
      <alignment horizontal="center" vertical="top"/>
    </xf>
    <xf numFmtId="0" fontId="2" fillId="0" borderId="3" xfId="0" applyFont="1" applyBorder="1" applyAlignment="1">
      <alignment horizontal="center" vertical="top"/>
    </xf>
    <xf numFmtId="0" fontId="2" fillId="0" borderId="7" xfId="0" applyFont="1" applyBorder="1" applyAlignment="1">
      <alignment horizontal="center" vertical="top"/>
    </xf>
    <xf numFmtId="0" fontId="2" fillId="0" borderId="8" xfId="0" applyFont="1" applyBorder="1" applyAlignment="1">
      <alignment horizontal="center" vertical="top"/>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5" fillId="0" borderId="4" xfId="0" applyFont="1" applyBorder="1" applyAlignment="1">
      <alignment horizontal="left" vertical="top" wrapText="1"/>
    </xf>
    <xf numFmtId="0" fontId="5" fillId="0" borderId="0" xfId="0" applyFont="1" applyBorder="1" applyAlignment="1">
      <alignment horizontal="left" vertical="top" wrapText="1"/>
    </xf>
    <xf numFmtId="0" fontId="2" fillId="0" borderId="0" xfId="0" applyFont="1" applyBorder="1" applyAlignment="1">
      <alignment horizontal="center"/>
    </xf>
    <xf numFmtId="0" fontId="2" fillId="0" borderId="5" xfId="0" applyFont="1" applyBorder="1" applyAlignment="1">
      <alignment horizontal="center"/>
    </xf>
  </cellXfs>
  <cellStyles count="2">
    <cellStyle name="Hipervínculo" xfId="1" builtinId="8"/>
    <cellStyle name="Normal" xfId="0" builtinId="0"/>
  </cellStyles>
  <dxfs count="0"/>
  <tableStyles count="0" defaultTableStyle="TableStyleMedium9" defaultPivotStyle="PivotStyleLight16"/>
  <colors>
    <mruColors>
      <color rgb="FF0033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jpeg"/><Relationship Id="rId7" Type="http://schemas.openxmlformats.org/officeDocument/2006/relationships/image" Target="../media/image7.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11" Type="http://schemas.openxmlformats.org/officeDocument/2006/relationships/image" Target="../media/image11.jpeg"/><Relationship Id="rId5" Type="http://schemas.openxmlformats.org/officeDocument/2006/relationships/image" Target="../media/image5.jpeg"/><Relationship Id="rId10" Type="http://schemas.openxmlformats.org/officeDocument/2006/relationships/image" Target="../media/image10.jpeg"/><Relationship Id="rId4" Type="http://schemas.openxmlformats.org/officeDocument/2006/relationships/image" Target="../media/image4.jpeg"/><Relationship Id="rId9" Type="http://schemas.openxmlformats.org/officeDocument/2006/relationships/image" Target="../media/image9.jpeg"/></Relationships>
</file>

<file path=xl/drawings/drawing1.xml><?xml version="1.0" encoding="utf-8"?>
<xdr:wsDr xmlns:xdr="http://schemas.openxmlformats.org/drawingml/2006/spreadsheetDrawing" xmlns:a="http://schemas.openxmlformats.org/drawingml/2006/main">
  <xdr:twoCellAnchor editAs="oneCell">
    <xdr:from>
      <xdr:col>2</xdr:col>
      <xdr:colOff>171450</xdr:colOff>
      <xdr:row>3</xdr:row>
      <xdr:rowOff>9525</xdr:rowOff>
    </xdr:from>
    <xdr:to>
      <xdr:col>3</xdr:col>
      <xdr:colOff>447675</xdr:colOff>
      <xdr:row>5</xdr:row>
      <xdr:rowOff>19050</xdr:rowOff>
    </xdr:to>
    <xdr:pic>
      <xdr:nvPicPr>
        <xdr:cNvPr id="11" name="Picture 10" descr="HP3.JPG"/>
        <xdr:cNvPicPr>
          <a:picLocks noChangeAspect="1"/>
        </xdr:cNvPicPr>
      </xdr:nvPicPr>
      <xdr:blipFill>
        <a:blip xmlns:r="http://schemas.openxmlformats.org/officeDocument/2006/relationships" r:embed="rId1" cstate="print"/>
        <a:stretch>
          <a:fillRect/>
        </a:stretch>
      </xdr:blipFill>
      <xdr:spPr>
        <a:xfrm>
          <a:off x="7362825" y="247650"/>
          <a:ext cx="885825" cy="638175"/>
        </a:xfrm>
        <a:prstGeom prst="rect">
          <a:avLst/>
        </a:prstGeom>
      </xdr:spPr>
    </xdr:pic>
    <xdr:clientData/>
  </xdr:twoCellAnchor>
  <xdr:twoCellAnchor editAs="oneCell">
    <xdr:from>
      <xdr:col>4</xdr:col>
      <xdr:colOff>171450</xdr:colOff>
      <xdr:row>3</xdr:row>
      <xdr:rowOff>2102</xdr:rowOff>
    </xdr:from>
    <xdr:to>
      <xdr:col>5</xdr:col>
      <xdr:colOff>447675</xdr:colOff>
      <xdr:row>5</xdr:row>
      <xdr:rowOff>19050</xdr:rowOff>
    </xdr:to>
    <xdr:pic>
      <xdr:nvPicPr>
        <xdr:cNvPr id="12" name="Picture 11" descr="HP3.JPG"/>
        <xdr:cNvPicPr>
          <a:picLocks noChangeAspect="1"/>
        </xdr:cNvPicPr>
      </xdr:nvPicPr>
      <xdr:blipFill>
        <a:blip xmlns:r="http://schemas.openxmlformats.org/officeDocument/2006/relationships" r:embed="rId2" cstate="print"/>
        <a:stretch>
          <a:fillRect/>
        </a:stretch>
      </xdr:blipFill>
      <xdr:spPr>
        <a:xfrm>
          <a:off x="8582025" y="240227"/>
          <a:ext cx="885825" cy="645598"/>
        </a:xfrm>
        <a:prstGeom prst="rect">
          <a:avLst/>
        </a:prstGeom>
      </xdr:spPr>
    </xdr:pic>
    <xdr:clientData/>
  </xdr:twoCellAnchor>
  <xdr:twoCellAnchor editAs="oneCell">
    <xdr:from>
      <xdr:col>6</xdr:col>
      <xdr:colOff>171450</xdr:colOff>
      <xdr:row>2</xdr:row>
      <xdr:rowOff>427072</xdr:rowOff>
    </xdr:from>
    <xdr:to>
      <xdr:col>7</xdr:col>
      <xdr:colOff>447675</xdr:colOff>
      <xdr:row>5</xdr:row>
      <xdr:rowOff>19050</xdr:rowOff>
    </xdr:to>
    <xdr:pic>
      <xdr:nvPicPr>
        <xdr:cNvPr id="13" name="Picture 12" descr="HP3.JPG"/>
        <xdr:cNvPicPr>
          <a:picLocks noChangeAspect="1"/>
        </xdr:cNvPicPr>
      </xdr:nvPicPr>
      <xdr:blipFill>
        <a:blip xmlns:r="http://schemas.openxmlformats.org/officeDocument/2006/relationships" r:embed="rId3" cstate="print"/>
        <a:stretch>
          <a:fillRect/>
        </a:stretch>
      </xdr:blipFill>
      <xdr:spPr>
        <a:xfrm>
          <a:off x="10925175" y="427072"/>
          <a:ext cx="885825" cy="649253"/>
        </a:xfrm>
        <a:prstGeom prst="rect">
          <a:avLst/>
        </a:prstGeom>
      </xdr:spPr>
    </xdr:pic>
    <xdr:clientData/>
  </xdr:twoCellAnchor>
  <xdr:twoCellAnchor editAs="oneCell">
    <xdr:from>
      <xdr:col>2</xdr:col>
      <xdr:colOff>161863</xdr:colOff>
      <xdr:row>7</xdr:row>
      <xdr:rowOff>9524</xdr:rowOff>
    </xdr:from>
    <xdr:to>
      <xdr:col>3</xdr:col>
      <xdr:colOff>447675</xdr:colOff>
      <xdr:row>10</xdr:row>
      <xdr:rowOff>76199</xdr:rowOff>
    </xdr:to>
    <xdr:pic>
      <xdr:nvPicPr>
        <xdr:cNvPr id="14" name="Picture 13" descr="HP3.JPG"/>
        <xdr:cNvPicPr>
          <a:picLocks noChangeAspect="1"/>
        </xdr:cNvPicPr>
      </xdr:nvPicPr>
      <xdr:blipFill>
        <a:blip xmlns:r="http://schemas.openxmlformats.org/officeDocument/2006/relationships" r:embed="rId4" cstate="print"/>
        <a:stretch>
          <a:fillRect/>
        </a:stretch>
      </xdr:blipFill>
      <xdr:spPr>
        <a:xfrm>
          <a:off x="8334313" y="2009774"/>
          <a:ext cx="895412" cy="657225"/>
        </a:xfrm>
        <a:prstGeom prst="rect">
          <a:avLst/>
        </a:prstGeom>
      </xdr:spPr>
    </xdr:pic>
    <xdr:clientData/>
  </xdr:twoCellAnchor>
  <xdr:twoCellAnchor editAs="oneCell">
    <xdr:from>
      <xdr:col>4</xdr:col>
      <xdr:colOff>175354</xdr:colOff>
      <xdr:row>7</xdr:row>
      <xdr:rowOff>0</xdr:rowOff>
    </xdr:from>
    <xdr:to>
      <xdr:col>5</xdr:col>
      <xdr:colOff>434183</xdr:colOff>
      <xdr:row>10</xdr:row>
      <xdr:rowOff>66675</xdr:rowOff>
    </xdr:to>
    <xdr:pic>
      <xdr:nvPicPr>
        <xdr:cNvPr id="15" name="Picture 14" descr="HP3.JPG"/>
        <xdr:cNvPicPr>
          <a:picLocks noChangeAspect="1"/>
        </xdr:cNvPicPr>
      </xdr:nvPicPr>
      <xdr:blipFill>
        <a:blip xmlns:r="http://schemas.openxmlformats.org/officeDocument/2006/relationships" r:embed="rId5" cstate="print"/>
        <a:stretch>
          <a:fillRect/>
        </a:stretch>
      </xdr:blipFill>
      <xdr:spPr>
        <a:xfrm>
          <a:off x="9567004" y="2000249"/>
          <a:ext cx="868429" cy="657225"/>
        </a:xfrm>
        <a:prstGeom prst="rect">
          <a:avLst/>
        </a:prstGeom>
      </xdr:spPr>
    </xdr:pic>
    <xdr:clientData/>
  </xdr:twoCellAnchor>
  <xdr:twoCellAnchor editAs="oneCell">
    <xdr:from>
      <xdr:col>6</xdr:col>
      <xdr:colOff>172883</xdr:colOff>
      <xdr:row>7</xdr:row>
      <xdr:rowOff>0</xdr:rowOff>
    </xdr:from>
    <xdr:to>
      <xdr:col>7</xdr:col>
      <xdr:colOff>438150</xdr:colOff>
      <xdr:row>10</xdr:row>
      <xdr:rowOff>66675</xdr:rowOff>
    </xdr:to>
    <xdr:pic>
      <xdr:nvPicPr>
        <xdr:cNvPr id="16" name="Picture 15" descr="HP3.JPG"/>
        <xdr:cNvPicPr>
          <a:picLocks noChangeAspect="1"/>
        </xdr:cNvPicPr>
      </xdr:nvPicPr>
      <xdr:blipFill>
        <a:blip xmlns:r="http://schemas.openxmlformats.org/officeDocument/2006/relationships" r:embed="rId6" cstate="print"/>
        <a:stretch>
          <a:fillRect/>
        </a:stretch>
      </xdr:blipFill>
      <xdr:spPr>
        <a:xfrm>
          <a:off x="10783733" y="2000250"/>
          <a:ext cx="874867" cy="657225"/>
        </a:xfrm>
        <a:prstGeom prst="rect">
          <a:avLst/>
        </a:prstGeom>
      </xdr:spPr>
    </xdr:pic>
    <xdr:clientData/>
  </xdr:twoCellAnchor>
  <xdr:twoCellAnchor editAs="oneCell">
    <xdr:from>
      <xdr:col>2</xdr:col>
      <xdr:colOff>161925</xdr:colOff>
      <xdr:row>15</xdr:row>
      <xdr:rowOff>0</xdr:rowOff>
    </xdr:from>
    <xdr:to>
      <xdr:col>3</xdr:col>
      <xdr:colOff>447737</xdr:colOff>
      <xdr:row>16</xdr:row>
      <xdr:rowOff>180975</xdr:rowOff>
    </xdr:to>
    <xdr:pic>
      <xdr:nvPicPr>
        <xdr:cNvPr id="17" name="Picture 16" descr="HP3.JPG"/>
        <xdr:cNvPicPr>
          <a:picLocks noChangeAspect="1"/>
        </xdr:cNvPicPr>
      </xdr:nvPicPr>
      <xdr:blipFill>
        <a:blip xmlns:r="http://schemas.openxmlformats.org/officeDocument/2006/relationships" r:embed="rId4" cstate="print"/>
        <a:stretch>
          <a:fillRect/>
        </a:stretch>
      </xdr:blipFill>
      <xdr:spPr>
        <a:xfrm>
          <a:off x="7353300" y="2676525"/>
          <a:ext cx="895412" cy="647700"/>
        </a:xfrm>
        <a:prstGeom prst="rect">
          <a:avLst/>
        </a:prstGeom>
      </xdr:spPr>
    </xdr:pic>
    <xdr:clientData/>
  </xdr:twoCellAnchor>
  <xdr:twoCellAnchor editAs="oneCell">
    <xdr:from>
      <xdr:col>4</xdr:col>
      <xdr:colOff>181709</xdr:colOff>
      <xdr:row>15</xdr:row>
      <xdr:rowOff>0</xdr:rowOff>
    </xdr:from>
    <xdr:to>
      <xdr:col>5</xdr:col>
      <xdr:colOff>427952</xdr:colOff>
      <xdr:row>16</xdr:row>
      <xdr:rowOff>180975</xdr:rowOff>
    </xdr:to>
    <xdr:pic>
      <xdr:nvPicPr>
        <xdr:cNvPr id="18" name="Picture 17" descr="HP3.JPG"/>
        <xdr:cNvPicPr>
          <a:picLocks noChangeAspect="1"/>
        </xdr:cNvPicPr>
      </xdr:nvPicPr>
      <xdr:blipFill>
        <a:blip xmlns:r="http://schemas.openxmlformats.org/officeDocument/2006/relationships" r:embed="rId7" cstate="print"/>
        <a:stretch>
          <a:fillRect/>
        </a:stretch>
      </xdr:blipFill>
      <xdr:spPr>
        <a:xfrm>
          <a:off x="8592284" y="2676525"/>
          <a:ext cx="855843" cy="647700"/>
        </a:xfrm>
        <a:prstGeom prst="rect">
          <a:avLst/>
        </a:prstGeom>
      </xdr:spPr>
    </xdr:pic>
    <xdr:clientData/>
  </xdr:twoCellAnchor>
  <xdr:twoCellAnchor editAs="oneCell">
    <xdr:from>
      <xdr:col>2</xdr:col>
      <xdr:colOff>352425</xdr:colOff>
      <xdr:row>19</xdr:row>
      <xdr:rowOff>9525</xdr:rowOff>
    </xdr:from>
    <xdr:to>
      <xdr:col>4</xdr:col>
      <xdr:colOff>1654</xdr:colOff>
      <xdr:row>22</xdr:row>
      <xdr:rowOff>76200</xdr:rowOff>
    </xdr:to>
    <xdr:pic>
      <xdr:nvPicPr>
        <xdr:cNvPr id="19" name="Picture 18" descr="HP3.JPG"/>
        <xdr:cNvPicPr>
          <a:picLocks noChangeAspect="1"/>
        </xdr:cNvPicPr>
      </xdr:nvPicPr>
      <xdr:blipFill>
        <a:blip xmlns:r="http://schemas.openxmlformats.org/officeDocument/2006/relationships" r:embed="rId5" cstate="print"/>
        <a:stretch>
          <a:fillRect/>
        </a:stretch>
      </xdr:blipFill>
      <xdr:spPr>
        <a:xfrm>
          <a:off x="8524875" y="4581525"/>
          <a:ext cx="868429" cy="657225"/>
        </a:xfrm>
        <a:prstGeom prst="rect">
          <a:avLst/>
        </a:prstGeom>
      </xdr:spPr>
    </xdr:pic>
    <xdr:clientData/>
  </xdr:twoCellAnchor>
  <xdr:twoCellAnchor editAs="oneCell">
    <xdr:from>
      <xdr:col>4</xdr:col>
      <xdr:colOff>0</xdr:colOff>
      <xdr:row>19</xdr:row>
      <xdr:rowOff>9525</xdr:rowOff>
    </xdr:from>
    <xdr:to>
      <xdr:col>5</xdr:col>
      <xdr:colOff>265267</xdr:colOff>
      <xdr:row>22</xdr:row>
      <xdr:rowOff>76200</xdr:rowOff>
    </xdr:to>
    <xdr:pic>
      <xdr:nvPicPr>
        <xdr:cNvPr id="20" name="Picture 19" descr="HP3.JPG"/>
        <xdr:cNvPicPr>
          <a:picLocks noChangeAspect="1"/>
        </xdr:cNvPicPr>
      </xdr:nvPicPr>
      <xdr:blipFill>
        <a:blip xmlns:r="http://schemas.openxmlformats.org/officeDocument/2006/relationships" r:embed="rId6" cstate="print"/>
        <a:stretch>
          <a:fillRect/>
        </a:stretch>
      </xdr:blipFill>
      <xdr:spPr>
        <a:xfrm>
          <a:off x="9391650" y="4581525"/>
          <a:ext cx="874867" cy="657225"/>
        </a:xfrm>
        <a:prstGeom prst="rect">
          <a:avLst/>
        </a:prstGeom>
      </xdr:spPr>
    </xdr:pic>
    <xdr:clientData/>
  </xdr:twoCellAnchor>
  <xdr:twoCellAnchor editAs="oneCell">
    <xdr:from>
      <xdr:col>6</xdr:col>
      <xdr:colOff>309387</xdr:colOff>
      <xdr:row>15</xdr:row>
      <xdr:rowOff>95249</xdr:rowOff>
    </xdr:from>
    <xdr:to>
      <xdr:col>7</xdr:col>
      <xdr:colOff>305923</xdr:colOff>
      <xdr:row>18</xdr:row>
      <xdr:rowOff>28575</xdr:rowOff>
    </xdr:to>
    <xdr:pic>
      <xdr:nvPicPr>
        <xdr:cNvPr id="22" name="Picture 21" descr="HP3.JPG"/>
        <xdr:cNvPicPr>
          <a:picLocks noChangeAspect="1"/>
        </xdr:cNvPicPr>
      </xdr:nvPicPr>
      <xdr:blipFill>
        <a:blip xmlns:r="http://schemas.openxmlformats.org/officeDocument/2006/relationships" r:embed="rId8" cstate="print"/>
        <a:stretch>
          <a:fillRect/>
        </a:stretch>
      </xdr:blipFill>
      <xdr:spPr>
        <a:xfrm>
          <a:off x="10748787" y="3714749"/>
          <a:ext cx="606136" cy="762001"/>
        </a:xfrm>
        <a:prstGeom prst="rect">
          <a:avLst/>
        </a:prstGeom>
      </xdr:spPr>
    </xdr:pic>
    <xdr:clientData/>
  </xdr:twoCellAnchor>
  <xdr:twoCellAnchor editAs="oneCell">
    <xdr:from>
      <xdr:col>6</xdr:col>
      <xdr:colOff>295275</xdr:colOff>
      <xdr:row>18</xdr:row>
      <xdr:rowOff>47625</xdr:rowOff>
    </xdr:from>
    <xdr:to>
      <xdr:col>7</xdr:col>
      <xdr:colOff>326859</xdr:colOff>
      <xdr:row>22</xdr:row>
      <xdr:rowOff>26824</xdr:rowOff>
    </xdr:to>
    <xdr:pic>
      <xdr:nvPicPr>
        <xdr:cNvPr id="23" name="Picture 22" descr="HP3.JPG"/>
        <xdr:cNvPicPr>
          <a:picLocks noChangeAspect="1"/>
        </xdr:cNvPicPr>
      </xdr:nvPicPr>
      <xdr:blipFill>
        <a:blip xmlns:r="http://schemas.openxmlformats.org/officeDocument/2006/relationships" r:embed="rId9" cstate="print"/>
        <a:stretch>
          <a:fillRect/>
        </a:stretch>
      </xdr:blipFill>
      <xdr:spPr>
        <a:xfrm>
          <a:off x="10906125" y="4295775"/>
          <a:ext cx="641184" cy="731674"/>
        </a:xfrm>
        <a:prstGeom prst="rect">
          <a:avLst/>
        </a:prstGeom>
      </xdr:spPr>
    </xdr:pic>
    <xdr:clientData/>
  </xdr:twoCellAnchor>
  <xdr:twoCellAnchor editAs="oneCell">
    <xdr:from>
      <xdr:col>6</xdr:col>
      <xdr:colOff>342900</xdr:colOff>
      <xdr:row>26</xdr:row>
      <xdr:rowOff>114300</xdr:rowOff>
    </xdr:from>
    <xdr:to>
      <xdr:col>7</xdr:col>
      <xdr:colOff>571499</xdr:colOff>
      <xdr:row>34</xdr:row>
      <xdr:rowOff>78245</xdr:rowOff>
    </xdr:to>
    <xdr:pic>
      <xdr:nvPicPr>
        <xdr:cNvPr id="21" name="Picture 20" descr="CASMED_R_logo.JPG"/>
        <xdr:cNvPicPr>
          <a:picLocks noChangeAspect="1"/>
        </xdr:cNvPicPr>
      </xdr:nvPicPr>
      <xdr:blipFill>
        <a:blip xmlns:r="http://schemas.openxmlformats.org/officeDocument/2006/relationships" r:embed="rId10" cstate="print"/>
        <a:stretch>
          <a:fillRect/>
        </a:stretch>
      </xdr:blipFill>
      <xdr:spPr>
        <a:xfrm>
          <a:off x="11572875" y="5810250"/>
          <a:ext cx="838199" cy="1259345"/>
        </a:xfrm>
        <a:prstGeom prst="rect">
          <a:avLst/>
        </a:prstGeom>
      </xdr:spPr>
    </xdr:pic>
    <xdr:clientData/>
  </xdr:twoCellAnchor>
  <xdr:twoCellAnchor editAs="oneCell">
    <xdr:from>
      <xdr:col>0</xdr:col>
      <xdr:colOff>0</xdr:colOff>
      <xdr:row>25</xdr:row>
      <xdr:rowOff>57150</xdr:rowOff>
    </xdr:from>
    <xdr:to>
      <xdr:col>0</xdr:col>
      <xdr:colOff>3798463</xdr:colOff>
      <xdr:row>35</xdr:row>
      <xdr:rowOff>180975</xdr:rowOff>
    </xdr:to>
    <xdr:pic>
      <xdr:nvPicPr>
        <xdr:cNvPr id="25" name="Picture 24" descr="wtrmarkS.jpg"/>
        <xdr:cNvPicPr>
          <a:picLocks noChangeAspect="1"/>
        </xdr:cNvPicPr>
      </xdr:nvPicPr>
      <xdr:blipFill>
        <a:blip xmlns:r="http://schemas.openxmlformats.org/officeDocument/2006/relationships" r:embed="rId11" cstate="print"/>
        <a:srcRect l="9528" b="59234"/>
        <a:stretch>
          <a:fillRect/>
        </a:stretch>
      </xdr:blipFill>
      <xdr:spPr>
        <a:xfrm>
          <a:off x="0" y="5686425"/>
          <a:ext cx="3798463" cy="1743075"/>
        </a:xfrm>
        <a:prstGeom prst="rect">
          <a:avLst/>
        </a:prstGeom>
      </xdr:spPr>
    </xdr:pic>
    <xdr:clientData/>
  </xdr:twoCellAnchor>
  <xdr:twoCellAnchor>
    <xdr:from>
      <xdr:col>0</xdr:col>
      <xdr:colOff>523875</xdr:colOff>
      <xdr:row>30</xdr:row>
      <xdr:rowOff>152400</xdr:rowOff>
    </xdr:from>
    <xdr:to>
      <xdr:col>0</xdr:col>
      <xdr:colOff>4629150</xdr:colOff>
      <xdr:row>32</xdr:row>
      <xdr:rowOff>123825</xdr:rowOff>
    </xdr:to>
    <xdr:sp macro="" textlink="">
      <xdr:nvSpPr>
        <xdr:cNvPr id="26" name="TextBox 25"/>
        <xdr:cNvSpPr txBox="1"/>
      </xdr:nvSpPr>
      <xdr:spPr>
        <a:xfrm>
          <a:off x="523875" y="6591300"/>
          <a:ext cx="410527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rgbClr val="003399"/>
              </a:solidFill>
              <a:latin typeface="Helvetica LT Std Black" pitchFamily="34" charset="0"/>
            </a:rPr>
            <a:t>Statcorp Medical, an OSI Systems company</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36"/>
  <sheetViews>
    <sheetView tabSelected="1" zoomScaleNormal="100" workbookViewId="0">
      <selection activeCell="B9" sqref="B9"/>
    </sheetView>
  </sheetViews>
  <sheetFormatPr baseColWidth="10" defaultColWidth="9.140625" defaultRowHeight="12.75"/>
  <cols>
    <col min="1" max="1" width="69.85546875" style="3" customWidth="1"/>
    <col min="2" max="2" width="62" style="3" customWidth="1"/>
    <col min="3" max="16384" width="9.140625" style="3"/>
  </cols>
  <sheetData>
    <row r="1" spans="1:8" ht="20.25">
      <c r="A1" s="31" t="s">
        <v>372</v>
      </c>
    </row>
    <row r="3" spans="1:8" ht="18">
      <c r="A3" s="4" t="s">
        <v>370</v>
      </c>
      <c r="B3" s="5"/>
      <c r="C3" s="33" t="s">
        <v>355</v>
      </c>
      <c r="D3" s="33"/>
      <c r="E3" s="33"/>
      <c r="F3" s="33"/>
      <c r="G3" s="33"/>
      <c r="H3" s="34"/>
    </row>
    <row r="4" spans="1:8" ht="33.75" customHeight="1">
      <c r="A4" s="39" t="s">
        <v>363</v>
      </c>
      <c r="B4" s="40"/>
      <c r="C4" s="6"/>
      <c r="D4" s="6"/>
      <c r="E4" s="6"/>
      <c r="F4" s="6"/>
      <c r="G4" s="6"/>
      <c r="H4" s="7"/>
    </row>
    <row r="5" spans="1:8" s="12" customFormat="1" ht="15">
      <c r="A5" s="8" t="s">
        <v>368</v>
      </c>
      <c r="B5" s="9" t="s">
        <v>121</v>
      </c>
      <c r="C5" s="10"/>
      <c r="D5" s="10"/>
      <c r="E5" s="10"/>
      <c r="F5" s="10"/>
      <c r="G5" s="10"/>
      <c r="H5" s="11"/>
    </row>
    <row r="6" spans="1:8">
      <c r="A6" s="13" t="s">
        <v>361</v>
      </c>
      <c r="B6" s="14" t="str">
        <f>IF(B5="BCI","single tube FL",IF(B5="CAS manufactured after Jan 2008","single tube HP",IF(B5="CAS manufactured before Jan 2008","single tube ML",IF(B5="Colin","single tube FL",IF(B5="Criticare 508","single tube HP",IF(B5="Datascope Accutorr Plus","single tube HP",IF(B5="Datascope Passport 2","single tube HP",IF(B5="Datascope Passport XG &amp; Expert","single tube FL",IF(B5="Dräger Narkomed 6400","single tube FL",IF(B5="IVAC 4200","single tube HP",IF(B5="Medtronics","single tube ML",IF(B5="Nihon Kohden Procyon &amp; Ipro","single tube MQML",IF(B5="Phillips Medical","single tube HP",IF(B5="Physio","single tube ML",IF(B5="Physiogard (Schiller)","single tube FL",IF(B5="Siemens","single tube HP",IF(B5="Spacelabs single tube","single tube HP",IF(B5="Welch Allyn Protocol Propaq","single tube MQ",IF(B5="Welch Allyn Spot Check","single tube DM",IF(B5="Welch Allyn Vital Signs/ Atlas manufactured after July 2000","single tube DM",IF(B5="Welch Allyn Vital Signs/ Atlas manufactured before July 2000","single tube FL",IF(B5="Zoll","Choose HP or ML from Pictures; Call Customer Support for Product Numbers.","No Value"))))))))))))))))))))))</f>
        <v>single tube FL</v>
      </c>
      <c r="C6" s="37" t="s">
        <v>349</v>
      </c>
      <c r="D6" s="37"/>
      <c r="E6" s="37" t="s">
        <v>350</v>
      </c>
      <c r="F6" s="37"/>
      <c r="G6" s="37" t="s">
        <v>351</v>
      </c>
      <c r="H6" s="38"/>
    </row>
    <row r="7" spans="1:8">
      <c r="A7" s="15"/>
      <c r="B7" s="16" t="s">
        <v>348</v>
      </c>
      <c r="C7" s="6"/>
      <c r="D7" s="6"/>
      <c r="E7" s="6"/>
      <c r="F7" s="6"/>
      <c r="G7" s="6"/>
      <c r="H7" s="7"/>
    </row>
    <row r="8" spans="1:8">
      <c r="A8" s="17"/>
      <c r="B8" s="18"/>
      <c r="C8" s="6"/>
      <c r="D8" s="6"/>
      <c r="E8" s="6"/>
      <c r="F8" s="6"/>
      <c r="G8" s="6"/>
      <c r="H8" s="7"/>
    </row>
    <row r="9" spans="1:8" s="12" customFormat="1" ht="15">
      <c r="A9" s="8" t="s">
        <v>369</v>
      </c>
      <c r="B9" s="9" t="s">
        <v>46</v>
      </c>
      <c r="C9" s="10"/>
      <c r="D9" s="10"/>
      <c r="E9" s="10"/>
      <c r="F9" s="10"/>
      <c r="G9" s="10"/>
      <c r="H9" s="11"/>
    </row>
    <row r="10" spans="1:8" ht="18">
      <c r="A10" s="19" t="s">
        <v>359</v>
      </c>
      <c r="B10" s="20" t="str">
        <f>IF(AND(B6="single tube HP",B9="Infant, 8-14cm"),"ST0814HP",IF(AND(B6="single tube HP",B9="Child, 13-20cm"),"ST1320HP",IF(AND(B6="single tube HP",B9="Small Adult, 18-26cm"),"ST1826HP",IF(AND(B6="single tube HP",B9="Adult, 26-35cm"),"ST2635HP",IF(AND(B6="single tube HP",B9="Adult Long, 29-38cm"),"ST2938HP",IF(AND(B6="single tube HP",B9="Large Adult, 32-42cm"),"ST3242HP",IF(AND(B6="single tube HP",B9="Large Adult Long, 35-44cm"),"ST3544HP",IF(AND(B6="single tube HP",B9="Thigh, 42-50cm"),"ST4250HP",IF(AND(B6="single tube ML",B9="Infant, 8-14cm"),"ST0814ML",IF(AND(B6="single tube ML",B9="Child, 13-20cm"),"ST1320ML",IF(AND(B6="single tube ML",B9="Small Adult, 18-26cm"),"ST1826ML",IF(AND(B6="single tube ML",B9="Adult, 26-35cm"),"ST2635ML",IF(AND(B6="single tube ML",B9="Adult Long, 29-38cm"),"ST2938ML",IF(AND(B6="single tube ML",B9="Large Adult, 32-42cm"),"ST3242ML",IF(AND(B6="single tube ML",B9="Large Adult Long, 35-44cm"),"ST3544ML",IF(AND(B6="single tube ML",B9="Thigh, 42-50cm"),"ST4250ML",IF(AND(B6="single tube FL",B9="Infant, 8-14cm"),"ST0814FL",IF(AND(B6="single tube FL",B9="Child, 13-20cm"),"ST1320FL",IF(AND(B6="single tube FL",B9="Small Adult, 18-26cm"),"ST1826FL",IF(AND(B6="single tube FL",B9="Adult, 26-35cm"),"ST2635FL",IF(AND(B6="single tube FL",B9="Adult Long, 29-38cm"),"ST2938FL",IF(AND(B6="single tube FL",B9="Large Adult, 32-42cm"),"ST3242FL",IF(AND(B6="single tube FL",B9="Large Adult Long, 35-44cm"),"ST3544FL",IF(AND(B6="single tube FL",B9="Thigh, 42-50cm"),"ST4250FL",IF(AND(B6="single tube DM",B9="Infant, 8-14cm"),"ST0814DM",IF(AND(B6="single tube DM",B9="Child, 13-20cm"),"ST1320DM",IF(AND(B6="single tube DM",B9="Small Adult, 18-26cm"),"ST1826DM",IF(AND(B6="single tube DM",B9="Adult, 26-35cm"),"ST2635DM",IF(AND(B6="single tube DM",B9="Adult Long, 29-38cm"),"ST2938DM",IF(AND(B6="single tube DM",B9="Large Adult, 32-42cm"),"ST3242DM",IF(AND(B6="single tube DM",B9="Large Adult Long, 35-44cm"),"ST3544DM",IF(AND(B6="single tube DM",B9="Thigh, 42-50cm"),"ST4250DM",IF(AND(B6="single tube MQ",B9="Infant, 8-14cm"),"ST0814MQ",IF(AND(B6="single tube MQ",B9="Child, 13-20cm"),"ST1320MQ",IF(AND(B6="single tube MQ",B9="Small Adult, 18-26cm"),"ST1826MQ",IF(AND(B6="single tube MQ",B9="Adult, 26-35cm"),"ST2635MQ",IF(AND(B6="single tube MQ",B9="Adult Long, 29-38cm"),"ST2938MQ",IF(AND(B6="single tube MQ",B9="Large Adult, 32-42cm"),"ST3242MQ",IF(AND(B6="single tube MQ",B9="Large Adult Long, 35-44cm"),"ST3544MQ",IF(AND(B6="single tube MQ",B9="Thigh, 42-50cm"),"ST4250MQ",IF(AND(B6="single tube MQML",B9="Infant, 8-14cm"),"ST0814MQML",IF(AND(B6="single tube MQML",B9="Child, 13-20cm"),"ST1320MQML",IF(AND(B6="single tube MQML",B9="Small Adult, 18-26cm"),"ST1826MQML",IF(AND(B6="single tube MQML",B9="Adult, 26-35cm"),"ST2635MQML",IF(AND(B6="single tube MQML",B9="Adult Long, 29-38cm"),"ST2938MQML",IF(AND(B6="single tube MQML",B9="Large Adult, 32-42cm"),"ST3242MQML",IF(AND(B6="single tube MQML",B9="Large Adult Long, 35-44cm"),"ST3544MQML",IF(AND(B6="single tube MQML",B9="Thigh, 42-50cm"),"ST4250MQML","Please try again or contact Customer Support."))))))))))))))))))))))))))))))))))))))))))))))))</f>
        <v>ST0814FL</v>
      </c>
      <c r="C10" s="6"/>
      <c r="D10" s="6"/>
      <c r="E10" s="6"/>
      <c r="F10" s="6"/>
      <c r="G10" s="6"/>
      <c r="H10" s="7"/>
    </row>
    <row r="11" spans="1:8" ht="18">
      <c r="A11" s="19" t="s">
        <v>360</v>
      </c>
      <c r="B11" s="20" t="str">
        <f>IF(AND(B6="single tube HP",B9="Infant, 8-14cm"),"US0814HP",IF(AND(B6="single tube HP",B9="Child, 13-20cm"),"US1320HP",IF(AND(B6="single tube HP",B9="Small Adult, 18-26cm"),"US1826HP",IF(AND(B6="single tube HP",B9="Adult, 26-35cm"),"US2635HP",IF(AND(B6="single tube HP",B9="Adult Long, 29-38cm"),"US2938HP",IF(AND(B6="single tube HP",B9="Large Adult, 32-42cm"),"US3242HP",IF(AND(B6="single tube HP",B9="Large Adult Long, 35-44cm"),"US3544HP",IF(AND(B6="single tube HP",B9="Thigh, 42-50cm"),"US4250HP",IF(AND(B6="single tube ML",B9="Infant, 8-14cm"),"US0814ML",IF(AND(B6="single tube ML",B9="Child, 13-20cm"),"US1320ML",IF(AND(B6="single tube ML",B9="Small Adult, 18-26cm"),"US1826ML",IF(AND(B6="single tube ML",B9="Adult, 26-35cm"),"US2635ML",IF(AND(B6="single tube ML",B9="Adult Long, 29-38cm"),"US2938ML",IF(AND(B6="single tube ML",B9="Large Adult, 32-42cm"),"US3242ML",IF(AND(B6="single tube ML",B9="Large Adult Long, 35-44cm"),"US3544ML",IF(AND(B6="single tube ML",B9="Thigh, 42-50cm"),"US4250ML",IF(AND(B6="single tube FL",B9="Infant, 8-14cm"),"US0814FL",IF(AND(B6="single tube FL",B9="Child, 13-20cm"),"US1320FL",IF(AND(B6="single tube FL",B9="Small Adult, 18-26cm"),"US1826FL",IF(AND(B6="single tube FL",B9="Adult, 26-35cm"),"US2635FL",IF(AND(B6="single tube FL",B9="Adult Long, 29-38cm"),"US2938FL",IF(AND(B6="single tube FL",B9="Large Adult, 32-42cm"),"US3242FL",IF(AND(B6="single tube FL",B9="Large Adult Long, 35-44cm"),"US3544FL",IF(AND(B6="single tube FL",B9="Thigh, 42-50cm"),"US4250FL",IF(AND(B6="single tube DM",B9="Infant, 8-14cm"),"US0814DM",IF(AND(B6="single tube DM",B9="Child, 13-20cm"),"US1320DM",IF(AND(B6="single tube DM",B9="Small Adult, 18-26cm"),"US1826DM",IF(AND(B6="single tube DM",B9="Adult, 26-35cm"),"US2635DM",IF(AND(B6="single tube DM",B9="Adult Long, 29-38cm"),"US2938DM",IF(AND(B6="single tube DM",B9="Large Adult, 32-42cm"),"US3242DM",IF(AND(B6="single tube DM",B9="Large Adult Long, 35-44cm"),"US3544DM",IF(AND(B6="single tube DM",B9="Thigh, 42-50cm"),"US4250DM",IF(AND(B6="single tube MQ",B9="Infant, 8-14cm"),"US0814MQ",IF(AND(B6="single tube MQ",B9="Child, 13-20cm"),"US1320MQ",IF(AND(B6="single tube MQ",B9="Small Adult, 18-26cm"),"US1826MQ",IF(AND(B6="single tube MQ",B9="Adult, 26-35cm"),"US2635MQ",IF(AND(B6="single tube MQ",B9="Adult Long, 29-38cm"),"US2938MQ",IF(AND(B6="single tube MQ",B9="Large Adult, 32-42cm"),"US3242MQ",IF(AND(B6="single tube MQ",B9="Large Adult Long, 35-44cm"),"US3544MQ",IF(AND(B6="single tube MQ",B9="Thigh, 42-50cm"),"US4250MQ",IF(AND(B6="single tube MQML",B9="Infant, 8-14cm"),"US0814MQML",IF(AND(B6="single tube MQML",B9="Child, 13-20cm"),"US1320MQML",IF(AND(B6="single tube MQML",B9="Small Adult, 18-26cm"),"US1826MQML",IF(AND(B6="single tube MQML",B9="Adult, 26-35cm"),"US2635MQML",IF(AND(B6="single tube MQML",B9="Adult Long, 29-38cm"),"US2938MQML",IF(AND(B6="single tube MQML",B9="Large Adult, 32-42cm"),"US3242MQML",IF(AND(B6="single tube MQML",B9="Large Adult Long, 35-44cm"),"US3544MQML",IF(AND(B6="single tube MQML",B9="Thigh, 42-50cm"),"US4250MQML","Please try again or contact Customer Support."))))))))))))))))))))))))))))))))))))))))))))))))</f>
        <v>US0814FL</v>
      </c>
      <c r="C11" s="6"/>
      <c r="D11" s="6"/>
      <c r="E11" s="6"/>
      <c r="F11" s="6"/>
      <c r="G11" s="6"/>
      <c r="H11" s="7"/>
    </row>
    <row r="12" spans="1:8" ht="13.5" thickBot="1">
      <c r="A12" s="21" t="s">
        <v>362</v>
      </c>
      <c r="B12" s="22"/>
      <c r="C12" s="35" t="s">
        <v>352</v>
      </c>
      <c r="D12" s="35"/>
      <c r="E12" s="35" t="s">
        <v>353</v>
      </c>
      <c r="F12" s="35"/>
      <c r="G12" s="35" t="s">
        <v>354</v>
      </c>
      <c r="H12" s="36"/>
    </row>
    <row r="13" spans="1:8" ht="13.5" thickTop="1">
      <c r="A13" s="23" t="s">
        <v>365</v>
      </c>
    </row>
    <row r="14" spans="1:8">
      <c r="A14" s="24"/>
    </row>
    <row r="15" spans="1:8" ht="18">
      <c r="A15" s="25" t="s">
        <v>371</v>
      </c>
      <c r="B15" s="5"/>
      <c r="C15" s="33" t="s">
        <v>356</v>
      </c>
      <c r="D15" s="33"/>
      <c r="E15" s="33"/>
      <c r="F15" s="33"/>
      <c r="G15" s="33"/>
      <c r="H15" s="34"/>
    </row>
    <row r="16" spans="1:8" ht="36.75" customHeight="1">
      <c r="A16" s="39" t="s">
        <v>364</v>
      </c>
      <c r="B16" s="40"/>
      <c r="C16" s="6"/>
      <c r="D16" s="6"/>
      <c r="E16" s="6"/>
      <c r="F16" s="6"/>
      <c r="G16" s="6"/>
      <c r="H16" s="7"/>
    </row>
    <row r="17" spans="1:8" s="12" customFormat="1" ht="15">
      <c r="A17" s="8" t="s">
        <v>368</v>
      </c>
      <c r="B17" s="9"/>
      <c r="C17" s="10"/>
      <c r="D17" s="10"/>
      <c r="E17" s="10"/>
      <c r="F17" s="10"/>
      <c r="G17" s="10"/>
      <c r="H17" s="11"/>
    </row>
    <row r="18" spans="1:8">
      <c r="A18" s="26" t="s">
        <v>361</v>
      </c>
      <c r="B18" s="14" t="str">
        <f>IF(B17="Criticare 507","double tube DM",IF(B17="Critikon Dinamap","double tube DM",IF(B17="Datex Ohmeda","double tube MQMF",IF(B17="GE Medical Systems Eagle 4000, Tram 100/200/300","double tube MQ",IF(B17="Invivo Research","double tube DM",IF(B17="Manual Sphygs (Wall mounted or on roll stands)","MB, Manual Bulb",IF(B17="MDE","double tube DM",IF(B17="Nihon Kohden Lifescope L","double tube DM",IF(B17="Spacelabs double tube","double tube DM",IF(B17="Welch Allyn","double tube DM","No Value"))))))))))</f>
        <v>No Value</v>
      </c>
      <c r="C18" s="37" t="s">
        <v>352</v>
      </c>
      <c r="D18" s="37"/>
      <c r="E18" s="37" t="s">
        <v>353</v>
      </c>
      <c r="F18" s="37"/>
      <c r="G18" s="6"/>
      <c r="H18" s="7"/>
    </row>
    <row r="19" spans="1:8">
      <c r="A19" s="15"/>
      <c r="B19" s="16" t="s">
        <v>348</v>
      </c>
      <c r="C19" s="6"/>
      <c r="D19" s="6"/>
      <c r="E19" s="6"/>
      <c r="F19" s="6"/>
      <c r="G19" s="6"/>
      <c r="H19" s="7"/>
    </row>
    <row r="20" spans="1:8">
      <c r="A20" s="17"/>
      <c r="B20" s="18"/>
      <c r="C20" s="6"/>
      <c r="D20" s="6"/>
      <c r="E20" s="6"/>
      <c r="F20" s="6"/>
      <c r="G20" s="6"/>
      <c r="H20" s="7"/>
    </row>
    <row r="21" spans="1:8" s="12" customFormat="1" ht="15">
      <c r="A21" s="8" t="s">
        <v>369</v>
      </c>
      <c r="B21" s="9"/>
      <c r="C21" s="10"/>
      <c r="D21" s="10"/>
      <c r="E21" s="10"/>
      <c r="F21" s="10"/>
      <c r="G21" s="10"/>
      <c r="H21" s="11"/>
    </row>
    <row r="22" spans="1:8" ht="18">
      <c r="A22" s="19" t="s">
        <v>359</v>
      </c>
      <c r="B22" s="20" t="str">
        <f>IF(AND(B18="double tube DM",B21="Infant, 8-14cm"),"DT0814DM",IF(AND(B18="double tube DM",B21="Child, 13-20cm"),"DT1320DM",IF(AND(B18="double tube DM",B21="Small Adult, 18-26cm"),"DT1826DM",IF(AND(B18="double tube DM",B21="Adult, 26-35cm"),"DT2635DM",IF(AND(B18="double tube DM",B21="Adult Long, 29-38cm"),"DT2938DM",IF(AND(B18="double tube DM",B21="Large Adult, 32-42cm"),"DT3242DM",IF(AND(B18="double tube DM",B21="Large Adult Long, 35-44cm"),"DT3544DM",IF(AND(B18="double tube DM",B21="Thigh, 42-50cm"),"DT4250DM",IF(AND(B18="double tube MQMF",B21="Infant, 8-14cm"),"DT0814MQMF",IF(AND(B18="double tube MQMF",B21="Child, 13-20cm"),"DT1320MQMF",IF(AND(B18="double tube MQMF",B21="Small Adult, 18-26cm"),"DT1826MQMF",IF(AND(B18="double tube MQMF",B21="Adult, 26-35cm"),"DT2635MQMF",IF(AND(B18="double tube MQMF",B21="Adult Long, 29-38cm"),"DT2938MQMF",IF(AND(B18="double tube MQMF",B21="Large Adult, 32-42cm"),"DT3242MQMF",IF(AND(B18="double tube MQMF",B21="Large Adult Long, 35-44cm"),"DT3544MQMF",IF(AND(B18="double tube MQMF",B21="Thigh, 42-50cm"),"DT4250MQMF",IF(AND(B18="double tube MQ",B21="Infant, 8-14cm"),"DT0814MQ",IF(AND(B18="double tube MQ",B21="Child, 13-20cm"),"DT1320MQ",IF(AND(B18="double tube MQ",B21="Small Adult, 18-26cm"),"DT1826MQ",IF(AND(B18="double tube MQ",B21="Adult, 26-35cm"),"DT2635MQ",IF(AND(B18="double tube MQ",B21="Adult Long, 29-38cm"),"DT2938MQ",IF(AND(B18="double tube MQ",B21="Large Adult, 32-42cm"),"DT3242MQ",IF(AND(B18="double tube MQ",B21="Large Adult Long, 35-44cm"),"DT3544MQ",IF(AND(B18="double tube MQ",B21="Thigh, 42-50cm"),"DT4250MQ",IF(AND(B18="MB, Manual Bulb",B21="Infant, 8-14cm"),"DT0814MB",IF(AND(B18="MB, Manual Bulb",B21="Child, 13-20cm"),"DT1320MB",IF(AND(B18="MB, Manual Bulb",B21="Small Adult, 18-26cm"),"DT1826MB",IF(AND(B18="MB, Manual Bulb",B21="Adult, 26-35cm"),"DT2635MB",IF(AND(B18="MB, Manual Bulb",B21="Adult Long, 29-38cm"),"DT2938MB",IF(AND(B18="MB, Manual Bulb",B21="Large Adult, 32-42cm"),"DT3242MB",IF(AND(B18="MB, Manual Bulb",B21="Large Adult Long, 35-44cm"),"DT3544MB",IF(AND(B18="MB, Manual Bulb",B21="Thigh, 42-50cm"),"DT4250MB","Please try again or contact Customer Support."))))))))))))))))))))))))))))))))</f>
        <v>Please try again or contact Customer Support.</v>
      </c>
      <c r="C22" s="6"/>
      <c r="D22" s="6"/>
      <c r="E22" s="6"/>
      <c r="F22" s="6"/>
      <c r="G22" s="6"/>
      <c r="H22" s="7"/>
    </row>
    <row r="23" spans="1:8" ht="18">
      <c r="A23" s="27" t="s">
        <v>360</v>
      </c>
      <c r="B23" s="20" t="str">
        <f>IF(AND(B18="double tube DM",B21="Infant, 8-14cm"),"UD0814DM",IF(AND(B18="double tube DM",B21="Child, 13-20cm"),"UD1320DM",IF(AND(B18="double tube DM",B21="Small Adult, 18-26cm"),"UD1826DM",IF(AND(B18="double tube DM",B21="Adult, 26-35cm"),"UD2635DM",IF(AND(B18="double tube DM",B21="Adult Long, 29-38cm"),"UD2938DM",IF(AND(B18="double tube DM",B21="Large Adult, 32-42cm"),"UD3242DM",IF(AND(B18="double tube DM",B21="Large Adult Long, 35-44cm"),"UD3544DM",IF(AND(B18="double tube DM",B21="Thigh, 42-50cm"),"UD4250DM",IF(AND(B18="double tube MQMF",B21="Infant, 8-14cm"),"UD0814MQMF",IF(AND(B18="double tube MQMF",B21="Child, 13-20cm"),"UD1320MQMF",IF(AND(B18="double tube MQMF",B21="Small Adult, 18-26cm"),"UD1826MQMF",IF(AND(B18="double tube MQMF",B21="Adult, 26-35cm"),"UD2635MQMF",IF(AND(B18="double tube MQMF",B21="Adult Long, 29-38cm"),"UD2938MQMF",IF(AND(B18="double tube MQMF",B21="Large Adult, 32-42cm"),"UD3242MQMF",IF(AND(B18="double tube MQMF",B21="Large Adult Long, 35-44cm"),"UD3544MQMF",IF(AND(B18="double tube MQMF",B21="Thigh, 42-50cm"),"UD4250MQMF",IF(AND(B18="double tube MQ",B21="Infant, 8-14cm"),"UD0814MQ",IF(AND(B18="double tube MQ",B21="Child, 13-20cm"),"UD1320MQ",IF(AND(B18="double tube MQ",B21="Small Adult, 18-26cm"),"UD1826MQ",IF(AND(B18="double tube MQ",B21="Adult, 26-35cm"),"UD2635MQ",IF(AND(B18="double tube MQ",B21="Adult Long, 29-38cm"),"UD2938MQ",IF(AND(B18="double tube MQ",B21="Large Adult, 32-42cm"),"UD3242MQ",IF(AND(B18="double tube MQ",B21="Large Adult Long, 35-44cm"),"UD3544MQ",IF(AND(B18="double tube MQ",B21="Thigh, 42-50cm"),"UD4250MQ",IF(AND(B18="MB, Manual Bulb",B21="Infant, 8-14cm"),"UD0814MB",IF(AND(B18="MB, Manual Bulb",B21="Child, 13-20cm"),"UD1320MB",IF(AND(B18="MB, Manual Bulb",B21="Small Adult, 18-26cm"),"UD1826MB",IF(AND(B18="MB, Manual Bulb",B21="Adult, 26-35cm"),"UD2635MB",IF(AND(B18="MB, Manual Bulb",B21="Adult Long, 29-38cm"),"UD2938MB",IF(AND(B18="MB, Manual Bulb",B21="Large Adult, 32-42cm"),"UD3242MB",IF(AND(B18="MB, Manual Bulb",B21="Large Adult Long, 35-44cm"),"UD3544MB",IF(AND(B18="MB, Manual Bulb",B21="Thigh, 42-50cm"),"UD4250MB","Please try again or contact Customer Support."))))))))))))))))))))))))))))))))</f>
        <v>Please try again or contact Customer Support.</v>
      </c>
      <c r="C23" s="6"/>
      <c r="D23" s="6"/>
      <c r="E23" s="6"/>
      <c r="F23" s="6"/>
      <c r="G23" s="41" t="s">
        <v>358</v>
      </c>
      <c r="H23" s="42"/>
    </row>
    <row r="24" spans="1:8" ht="13.5" thickBot="1">
      <c r="A24" s="21" t="s">
        <v>362</v>
      </c>
      <c r="B24" s="22"/>
      <c r="C24" s="35" t="s">
        <v>357</v>
      </c>
      <c r="D24" s="35"/>
      <c r="E24" s="35"/>
      <c r="F24" s="35"/>
      <c r="G24" s="28"/>
      <c r="H24" s="29"/>
    </row>
    <row r="25" spans="1:8" ht="13.5" thickTop="1">
      <c r="A25" s="23" t="s">
        <v>365</v>
      </c>
      <c r="H25" s="32" t="s">
        <v>366</v>
      </c>
    </row>
    <row r="36" spans="8:8" ht="15.75">
      <c r="H36" s="30" t="s">
        <v>367</v>
      </c>
    </row>
  </sheetData>
  <sheetProtection password="CC3D" sheet="1" objects="1" scenarios="1" selectLockedCells="1"/>
  <mergeCells count="14">
    <mergeCell ref="C24:F24"/>
    <mergeCell ref="A4:B4"/>
    <mergeCell ref="A16:B16"/>
    <mergeCell ref="G23:H23"/>
    <mergeCell ref="C18:D18"/>
    <mergeCell ref="E18:F18"/>
    <mergeCell ref="C3:H3"/>
    <mergeCell ref="C15:H15"/>
    <mergeCell ref="C12:D12"/>
    <mergeCell ref="E12:F12"/>
    <mergeCell ref="G12:H12"/>
    <mergeCell ref="C6:D6"/>
    <mergeCell ref="E6:F6"/>
    <mergeCell ref="G6:H6"/>
  </mergeCells>
  <dataValidations count="3">
    <dataValidation type="list" allowBlank="1" showInputMessage="1" showErrorMessage="1" sqref="B21 B9">
      <formula1>Size</formula1>
    </dataValidation>
    <dataValidation type="list" allowBlank="1" showInputMessage="1" showErrorMessage="1" sqref="B17">
      <formula1>DTMonitors</formula1>
    </dataValidation>
    <dataValidation type="list" allowBlank="1" showInputMessage="1" showErrorMessage="1" sqref="B5">
      <formula1>STMonitor</formula1>
    </dataValidation>
  </dataValidations>
  <printOptions horizontalCentered="1" verticalCentered="1"/>
  <pageMargins left="0.32" right="0.33" top="0.43" bottom="0.45" header="0.3" footer="0.3"/>
  <pageSetup scale="7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I145"/>
  <sheetViews>
    <sheetView zoomScaleNormal="100" workbookViewId="0">
      <selection activeCell="B8" sqref="B8"/>
    </sheetView>
  </sheetViews>
  <sheetFormatPr baseColWidth="10" defaultColWidth="9.140625" defaultRowHeight="12.75"/>
  <cols>
    <col min="1" max="2" width="20.5703125" style="2" customWidth="1"/>
    <col min="3" max="3" width="11.28515625" style="1" bestFit="1" customWidth="1"/>
    <col min="4" max="4" width="11.28515625" style="1" customWidth="1"/>
    <col min="5" max="5" width="21.85546875" style="1" bestFit="1" customWidth="1"/>
    <col min="6" max="6" width="12.5703125" style="1" bestFit="1" customWidth="1"/>
    <col min="7" max="7" width="54" style="1" bestFit="1" customWidth="1"/>
    <col min="8" max="8" width="13.140625" style="1" customWidth="1"/>
    <col min="9" max="9" width="37" style="2" customWidth="1"/>
    <col min="10" max="16384" width="9.140625" style="1"/>
  </cols>
  <sheetData>
    <row r="1" spans="1:9">
      <c r="A1" s="2" t="s">
        <v>342</v>
      </c>
      <c r="B1" s="2" t="s">
        <v>343</v>
      </c>
      <c r="C1" s="1" t="s">
        <v>25</v>
      </c>
      <c r="D1" s="1" t="s">
        <v>341</v>
      </c>
      <c r="E1" s="1" t="s">
        <v>45</v>
      </c>
      <c r="F1" s="1" t="s">
        <v>26</v>
      </c>
      <c r="G1" s="1" t="s">
        <v>28</v>
      </c>
      <c r="H1" s="1" t="s">
        <v>27</v>
      </c>
      <c r="I1" s="2" t="s">
        <v>327</v>
      </c>
    </row>
    <row r="2" spans="1:9" ht="25.5">
      <c r="A2" s="2" t="s">
        <v>118</v>
      </c>
      <c r="B2" s="2" t="s">
        <v>231</v>
      </c>
      <c r="C2" s="1" t="s">
        <v>7</v>
      </c>
      <c r="D2" s="1" t="s">
        <v>335</v>
      </c>
      <c r="E2" s="1" t="s">
        <v>46</v>
      </c>
      <c r="F2" s="1" t="s">
        <v>9</v>
      </c>
      <c r="G2" s="1" t="s">
        <v>29</v>
      </c>
      <c r="I2" s="2" t="s">
        <v>328</v>
      </c>
    </row>
    <row r="3" spans="1:9" ht="25.5">
      <c r="A3" s="2" t="s">
        <v>344</v>
      </c>
      <c r="B3" s="2" t="s">
        <v>232</v>
      </c>
      <c r="C3" s="1" t="s">
        <v>8</v>
      </c>
      <c r="D3" s="1" t="s">
        <v>336</v>
      </c>
      <c r="E3" s="1" t="s">
        <v>47</v>
      </c>
      <c r="F3" s="1" t="s">
        <v>10</v>
      </c>
      <c r="G3" s="1" t="s">
        <v>30</v>
      </c>
      <c r="I3" s="2" t="s">
        <v>329</v>
      </c>
    </row>
    <row r="4" spans="1:9" ht="25.5">
      <c r="A4" s="2" t="s">
        <v>345</v>
      </c>
      <c r="B4" s="2" t="s">
        <v>269</v>
      </c>
      <c r="E4" s="1" t="s">
        <v>48</v>
      </c>
      <c r="F4" s="1" t="s">
        <v>11</v>
      </c>
      <c r="G4" s="1" t="s">
        <v>31</v>
      </c>
      <c r="I4" s="2" t="s">
        <v>330</v>
      </c>
    </row>
    <row r="5" spans="1:9" ht="38.25">
      <c r="A5" s="2" t="s">
        <v>119</v>
      </c>
      <c r="B5" s="2" t="s">
        <v>294</v>
      </c>
      <c r="E5" s="1" t="s">
        <v>339</v>
      </c>
      <c r="F5" s="1" t="s">
        <v>12</v>
      </c>
      <c r="G5" s="1" t="s">
        <v>32</v>
      </c>
      <c r="I5" s="2" t="s">
        <v>331</v>
      </c>
    </row>
    <row r="6" spans="1:9" ht="25.5">
      <c r="A6" s="2" t="s">
        <v>0</v>
      </c>
      <c r="B6" s="2" t="s">
        <v>233</v>
      </c>
      <c r="E6" s="1" t="s">
        <v>49</v>
      </c>
      <c r="F6" s="1" t="s">
        <v>13</v>
      </c>
      <c r="G6" s="1" t="s">
        <v>33</v>
      </c>
      <c r="I6" s="2" t="s">
        <v>332</v>
      </c>
    </row>
    <row r="7" spans="1:9" ht="38.25">
      <c r="A7" s="2" t="s">
        <v>5</v>
      </c>
      <c r="B7" s="2" t="s">
        <v>347</v>
      </c>
      <c r="E7" s="1" t="s">
        <v>51</v>
      </c>
      <c r="F7" s="1" t="s">
        <v>14</v>
      </c>
      <c r="G7" s="1" t="s">
        <v>34</v>
      </c>
      <c r="I7" s="2" t="s">
        <v>333</v>
      </c>
    </row>
    <row r="8" spans="1:9">
      <c r="A8" s="2" t="s">
        <v>6</v>
      </c>
      <c r="B8" s="2" t="s">
        <v>234</v>
      </c>
      <c r="E8" s="1" t="s">
        <v>50</v>
      </c>
      <c r="F8" s="1" t="s">
        <v>15</v>
      </c>
      <c r="G8" s="1" t="s">
        <v>35</v>
      </c>
      <c r="I8" s="2" t="s">
        <v>334</v>
      </c>
    </row>
    <row r="9" spans="1:9" ht="25.5">
      <c r="A9" s="2" t="s">
        <v>122</v>
      </c>
      <c r="B9" s="2" t="s">
        <v>235</v>
      </c>
      <c r="E9" s="1" t="s">
        <v>340</v>
      </c>
      <c r="F9" s="1" t="s">
        <v>16</v>
      </c>
      <c r="G9" s="1" t="s">
        <v>36</v>
      </c>
    </row>
    <row r="10" spans="1:9">
      <c r="A10" s="2" t="s">
        <v>121</v>
      </c>
      <c r="B10" s="2" t="s">
        <v>338</v>
      </c>
      <c r="F10" s="1" t="s">
        <v>52</v>
      </c>
      <c r="G10" s="1" t="s">
        <v>53</v>
      </c>
    </row>
    <row r="11" spans="1:9">
      <c r="A11" s="2" t="s">
        <v>4</v>
      </c>
      <c r="B11" s="2" t="s">
        <v>236</v>
      </c>
      <c r="F11" s="1" t="s">
        <v>54</v>
      </c>
      <c r="G11" s="1" t="s">
        <v>55</v>
      </c>
    </row>
    <row r="12" spans="1:9">
      <c r="A12" s="2" t="s">
        <v>85</v>
      </c>
      <c r="F12" s="1" t="s">
        <v>56</v>
      </c>
      <c r="G12" s="1" t="s">
        <v>57</v>
      </c>
    </row>
    <row r="13" spans="1:9" ht="25.5">
      <c r="A13" s="2" t="s">
        <v>158</v>
      </c>
      <c r="F13" s="1" t="s">
        <v>58</v>
      </c>
      <c r="G13" s="1" t="s">
        <v>59</v>
      </c>
    </row>
    <row r="14" spans="1:9">
      <c r="A14" s="2" t="s">
        <v>1</v>
      </c>
      <c r="F14" s="1" t="s">
        <v>60</v>
      </c>
      <c r="G14" s="1" t="s">
        <v>61</v>
      </c>
    </row>
    <row r="15" spans="1:9">
      <c r="A15" s="2" t="s">
        <v>84</v>
      </c>
      <c r="F15" s="1" t="s">
        <v>62</v>
      </c>
      <c r="G15" s="1" t="s">
        <v>63</v>
      </c>
    </row>
    <row r="16" spans="1:9">
      <c r="A16" s="2" t="s">
        <v>120</v>
      </c>
      <c r="F16" s="1" t="s">
        <v>64</v>
      </c>
      <c r="G16" s="1" t="s">
        <v>65</v>
      </c>
    </row>
    <row r="17" spans="1:7">
      <c r="A17" s="2" t="s">
        <v>2</v>
      </c>
      <c r="F17" s="1" t="s">
        <v>66</v>
      </c>
      <c r="G17" s="1" t="s">
        <v>67</v>
      </c>
    </row>
    <row r="18" spans="1:7">
      <c r="A18" s="2" t="s">
        <v>337</v>
      </c>
      <c r="F18" s="1" t="s">
        <v>86</v>
      </c>
      <c r="G18" s="1" t="s">
        <v>87</v>
      </c>
    </row>
    <row r="19" spans="1:7" ht="25.5">
      <c r="A19" s="2" t="s">
        <v>157</v>
      </c>
      <c r="F19" s="1" t="s">
        <v>88</v>
      </c>
      <c r="G19" s="1" t="s">
        <v>89</v>
      </c>
    </row>
    <row r="20" spans="1:7">
      <c r="A20" s="2" t="s">
        <v>156</v>
      </c>
      <c r="F20" s="1" t="s">
        <v>90</v>
      </c>
      <c r="G20" s="1" t="s">
        <v>91</v>
      </c>
    </row>
    <row r="21" spans="1:7" ht="38.25">
      <c r="A21" s="2" t="s">
        <v>346</v>
      </c>
      <c r="F21" s="1" t="s">
        <v>92</v>
      </c>
      <c r="G21" s="1" t="s">
        <v>93</v>
      </c>
    </row>
    <row r="22" spans="1:7" ht="38.25">
      <c r="A22" s="2" t="s">
        <v>123</v>
      </c>
      <c r="F22" s="1" t="s">
        <v>94</v>
      </c>
      <c r="G22" s="1" t="s">
        <v>95</v>
      </c>
    </row>
    <row r="23" spans="1:7">
      <c r="A23" s="2" t="s">
        <v>3</v>
      </c>
      <c r="F23" s="1" t="s">
        <v>96</v>
      </c>
      <c r="G23" s="1" t="s">
        <v>97</v>
      </c>
    </row>
    <row r="24" spans="1:7">
      <c r="F24" s="1" t="s">
        <v>98</v>
      </c>
      <c r="G24" s="1" t="s">
        <v>99</v>
      </c>
    </row>
    <row r="25" spans="1:7">
      <c r="F25" s="1" t="s">
        <v>100</v>
      </c>
      <c r="G25" s="1" t="s">
        <v>101</v>
      </c>
    </row>
    <row r="26" spans="1:7">
      <c r="F26" s="1" t="s">
        <v>124</v>
      </c>
      <c r="G26" s="1" t="s">
        <v>125</v>
      </c>
    </row>
    <row r="27" spans="1:7">
      <c r="F27" s="1" t="s">
        <v>126</v>
      </c>
      <c r="G27" s="1" t="s">
        <v>127</v>
      </c>
    </row>
    <row r="28" spans="1:7">
      <c r="F28" s="1" t="s">
        <v>128</v>
      </c>
      <c r="G28" s="1" t="s">
        <v>129</v>
      </c>
    </row>
    <row r="29" spans="1:7">
      <c r="F29" s="1" t="s">
        <v>130</v>
      </c>
      <c r="G29" s="1" t="s">
        <v>131</v>
      </c>
    </row>
    <row r="30" spans="1:7">
      <c r="F30" s="1" t="s">
        <v>132</v>
      </c>
      <c r="G30" s="1" t="s">
        <v>133</v>
      </c>
    </row>
    <row r="31" spans="1:7">
      <c r="F31" s="1" t="s">
        <v>134</v>
      </c>
      <c r="G31" s="1" t="s">
        <v>135</v>
      </c>
    </row>
    <row r="32" spans="1:7">
      <c r="F32" s="1" t="s">
        <v>136</v>
      </c>
      <c r="G32" s="1" t="s">
        <v>137</v>
      </c>
    </row>
    <row r="33" spans="6:7">
      <c r="F33" s="1" t="s">
        <v>138</v>
      </c>
      <c r="G33" s="1" t="s">
        <v>139</v>
      </c>
    </row>
    <row r="34" spans="6:7">
      <c r="F34" s="1" t="s">
        <v>159</v>
      </c>
      <c r="G34" s="1" t="s">
        <v>160</v>
      </c>
    </row>
    <row r="35" spans="6:7">
      <c r="F35" s="1" t="s">
        <v>161</v>
      </c>
      <c r="G35" s="1" t="s">
        <v>162</v>
      </c>
    </row>
    <row r="36" spans="6:7">
      <c r="F36" s="1" t="s">
        <v>163</v>
      </c>
      <c r="G36" s="1" t="s">
        <v>164</v>
      </c>
    </row>
    <row r="37" spans="6:7">
      <c r="F37" s="1" t="s">
        <v>165</v>
      </c>
      <c r="G37" s="1" t="s">
        <v>166</v>
      </c>
    </row>
    <row r="38" spans="6:7">
      <c r="F38" s="1" t="s">
        <v>167</v>
      </c>
      <c r="G38" s="1" t="s">
        <v>168</v>
      </c>
    </row>
    <row r="39" spans="6:7">
      <c r="F39" s="1" t="s">
        <v>169</v>
      </c>
      <c r="G39" s="1" t="s">
        <v>170</v>
      </c>
    </row>
    <row r="40" spans="6:7">
      <c r="F40" s="1" t="s">
        <v>171</v>
      </c>
      <c r="G40" s="1" t="s">
        <v>172</v>
      </c>
    </row>
    <row r="41" spans="6:7">
      <c r="F41" s="1" t="s">
        <v>173</v>
      </c>
      <c r="G41" s="1" t="s">
        <v>174</v>
      </c>
    </row>
    <row r="42" spans="6:7">
      <c r="F42" s="1" t="s">
        <v>199</v>
      </c>
      <c r="G42" s="1" t="s">
        <v>207</v>
      </c>
    </row>
    <row r="43" spans="6:7">
      <c r="F43" s="1" t="s">
        <v>200</v>
      </c>
      <c r="G43" s="1" t="s">
        <v>208</v>
      </c>
    </row>
    <row r="44" spans="6:7">
      <c r="F44" s="1" t="s">
        <v>201</v>
      </c>
      <c r="G44" s="1" t="s">
        <v>209</v>
      </c>
    </row>
    <row r="45" spans="6:7">
      <c r="F45" s="1" t="s">
        <v>202</v>
      </c>
      <c r="G45" s="1" t="s">
        <v>210</v>
      </c>
    </row>
    <row r="46" spans="6:7">
      <c r="F46" s="1" t="s">
        <v>203</v>
      </c>
      <c r="G46" s="1" t="s">
        <v>211</v>
      </c>
    </row>
    <row r="47" spans="6:7">
      <c r="F47" s="1" t="s">
        <v>204</v>
      </c>
      <c r="G47" s="1" t="s">
        <v>212</v>
      </c>
    </row>
    <row r="48" spans="6:7">
      <c r="F48" s="1" t="s">
        <v>205</v>
      </c>
      <c r="G48" s="1" t="s">
        <v>213</v>
      </c>
    </row>
    <row r="49" spans="6:7">
      <c r="F49" s="1" t="s">
        <v>206</v>
      </c>
      <c r="G49" s="1" t="s">
        <v>214</v>
      </c>
    </row>
    <row r="50" spans="6:7">
      <c r="F50" s="1" t="s">
        <v>237</v>
      </c>
      <c r="G50" s="1" t="s">
        <v>238</v>
      </c>
    </row>
    <row r="51" spans="6:7">
      <c r="F51" s="1" t="s">
        <v>239</v>
      </c>
      <c r="G51" s="1" t="s">
        <v>240</v>
      </c>
    </row>
    <row r="52" spans="6:7">
      <c r="F52" s="1" t="s">
        <v>241</v>
      </c>
      <c r="G52" s="1" t="s">
        <v>242</v>
      </c>
    </row>
    <row r="53" spans="6:7">
      <c r="F53" s="1" t="s">
        <v>243</v>
      </c>
      <c r="G53" s="1" t="s">
        <v>244</v>
      </c>
    </row>
    <row r="54" spans="6:7">
      <c r="F54" s="1" t="s">
        <v>245</v>
      </c>
      <c r="G54" s="1" t="s">
        <v>246</v>
      </c>
    </row>
    <row r="55" spans="6:7">
      <c r="F55" s="1" t="s">
        <v>247</v>
      </c>
      <c r="G55" s="1" t="s">
        <v>248</v>
      </c>
    </row>
    <row r="56" spans="6:7">
      <c r="F56" s="1" t="s">
        <v>249</v>
      </c>
      <c r="G56" s="1" t="s">
        <v>250</v>
      </c>
    </row>
    <row r="57" spans="6:7">
      <c r="F57" s="1" t="s">
        <v>251</v>
      </c>
      <c r="G57" s="1" t="s">
        <v>252</v>
      </c>
    </row>
    <row r="58" spans="6:7">
      <c r="F58" s="1" t="s">
        <v>191</v>
      </c>
      <c r="G58" s="1" t="s">
        <v>270</v>
      </c>
    </row>
    <row r="59" spans="6:7">
      <c r="F59" s="1" t="s">
        <v>192</v>
      </c>
      <c r="G59" s="1" t="s">
        <v>271</v>
      </c>
    </row>
    <row r="60" spans="6:7">
      <c r="F60" s="1" t="s">
        <v>193</v>
      </c>
      <c r="G60" s="1" t="s">
        <v>272</v>
      </c>
    </row>
    <row r="61" spans="6:7">
      <c r="F61" s="1" t="s">
        <v>194</v>
      </c>
      <c r="G61" s="1" t="s">
        <v>273</v>
      </c>
    </row>
    <row r="62" spans="6:7">
      <c r="F62" s="1" t="s">
        <v>195</v>
      </c>
      <c r="G62" s="1" t="s">
        <v>274</v>
      </c>
    </row>
    <row r="63" spans="6:7">
      <c r="F63" s="1" t="s">
        <v>196</v>
      </c>
      <c r="G63" s="1" t="s">
        <v>275</v>
      </c>
    </row>
    <row r="64" spans="6:7">
      <c r="F64" s="1" t="s">
        <v>197</v>
      </c>
      <c r="G64" s="1" t="s">
        <v>276</v>
      </c>
    </row>
    <row r="65" spans="6:7">
      <c r="F65" s="1" t="s">
        <v>198</v>
      </c>
      <c r="G65" s="1" t="s">
        <v>277</v>
      </c>
    </row>
    <row r="66" spans="6:7">
      <c r="F66" s="1" t="s">
        <v>295</v>
      </c>
      <c r="G66" s="1" t="s">
        <v>296</v>
      </c>
    </row>
    <row r="67" spans="6:7">
      <c r="F67" s="1" t="s">
        <v>297</v>
      </c>
      <c r="G67" s="1" t="s">
        <v>298</v>
      </c>
    </row>
    <row r="68" spans="6:7">
      <c r="F68" s="1" t="s">
        <v>299</v>
      </c>
      <c r="G68" s="1" t="s">
        <v>300</v>
      </c>
    </row>
    <row r="69" spans="6:7">
      <c r="F69" s="1" t="s">
        <v>301</v>
      </c>
      <c r="G69" s="1" t="s">
        <v>302</v>
      </c>
    </row>
    <row r="70" spans="6:7">
      <c r="F70" s="1" t="s">
        <v>303</v>
      </c>
      <c r="G70" s="1" t="s">
        <v>304</v>
      </c>
    </row>
    <row r="71" spans="6:7">
      <c r="F71" s="1" t="s">
        <v>305</v>
      </c>
      <c r="G71" s="1" t="s">
        <v>306</v>
      </c>
    </row>
    <row r="72" spans="6:7">
      <c r="F72" s="1" t="s">
        <v>307</v>
      </c>
      <c r="G72" s="1" t="s">
        <v>308</v>
      </c>
    </row>
    <row r="73" spans="6:7">
      <c r="F73" s="1" t="s">
        <v>309</v>
      </c>
      <c r="G73" s="1" t="s">
        <v>310</v>
      </c>
    </row>
    <row r="74" spans="6:7">
      <c r="F74" s="1" t="s">
        <v>17</v>
      </c>
      <c r="G74" s="1" t="s">
        <v>37</v>
      </c>
    </row>
    <row r="75" spans="6:7">
      <c r="F75" s="1" t="s">
        <v>18</v>
      </c>
      <c r="G75" s="1" t="s">
        <v>38</v>
      </c>
    </row>
    <row r="76" spans="6:7">
      <c r="F76" s="1" t="s">
        <v>19</v>
      </c>
      <c r="G76" s="1" t="s">
        <v>39</v>
      </c>
    </row>
    <row r="77" spans="6:7">
      <c r="F77" s="1" t="s">
        <v>20</v>
      </c>
      <c r="G77" s="1" t="s">
        <v>40</v>
      </c>
    </row>
    <row r="78" spans="6:7">
      <c r="F78" s="1" t="s">
        <v>21</v>
      </c>
      <c r="G78" s="1" t="s">
        <v>41</v>
      </c>
    </row>
    <row r="79" spans="6:7">
      <c r="F79" s="1" t="s">
        <v>22</v>
      </c>
      <c r="G79" s="1" t="s">
        <v>42</v>
      </c>
    </row>
    <row r="80" spans="6:7">
      <c r="F80" s="1" t="s">
        <v>23</v>
      </c>
      <c r="G80" s="1" t="s">
        <v>43</v>
      </c>
    </row>
    <row r="81" spans="6:7">
      <c r="F81" s="1" t="s">
        <v>24</v>
      </c>
      <c r="G81" s="1" t="s">
        <v>44</v>
      </c>
    </row>
    <row r="82" spans="6:7">
      <c r="F82" s="1" t="s">
        <v>68</v>
      </c>
      <c r="G82" s="1" t="s">
        <v>69</v>
      </c>
    </row>
    <row r="83" spans="6:7">
      <c r="F83" s="1" t="s">
        <v>70</v>
      </c>
      <c r="G83" s="1" t="s">
        <v>71</v>
      </c>
    </row>
    <row r="84" spans="6:7">
      <c r="F84" s="1" t="s">
        <v>72</v>
      </c>
      <c r="G84" s="1" t="s">
        <v>73</v>
      </c>
    </row>
    <row r="85" spans="6:7">
      <c r="F85" s="1" t="s">
        <v>74</v>
      </c>
      <c r="G85" s="1" t="s">
        <v>75</v>
      </c>
    </row>
    <row r="86" spans="6:7">
      <c r="F86" s="1" t="s">
        <v>76</v>
      </c>
      <c r="G86" s="1" t="s">
        <v>77</v>
      </c>
    </row>
    <row r="87" spans="6:7">
      <c r="F87" s="1" t="s">
        <v>78</v>
      </c>
      <c r="G87" s="1" t="s">
        <v>79</v>
      </c>
    </row>
    <row r="88" spans="6:7">
      <c r="F88" s="1" t="s">
        <v>80</v>
      </c>
      <c r="G88" s="1" t="s">
        <v>81</v>
      </c>
    </row>
    <row r="89" spans="6:7">
      <c r="F89" s="1" t="s">
        <v>82</v>
      </c>
      <c r="G89" s="1" t="s">
        <v>83</v>
      </c>
    </row>
    <row r="90" spans="6:7">
      <c r="F90" s="1" t="s">
        <v>102</v>
      </c>
      <c r="G90" s="1" t="s">
        <v>103</v>
      </c>
    </row>
    <row r="91" spans="6:7">
      <c r="F91" s="1" t="s">
        <v>104</v>
      </c>
      <c r="G91" s="1" t="s">
        <v>105</v>
      </c>
    </row>
    <row r="92" spans="6:7">
      <c r="F92" s="1" t="s">
        <v>106</v>
      </c>
      <c r="G92" s="1" t="s">
        <v>107</v>
      </c>
    </row>
    <row r="93" spans="6:7">
      <c r="F93" s="1" t="s">
        <v>108</v>
      </c>
      <c r="G93" s="1" t="s">
        <v>109</v>
      </c>
    </row>
    <row r="94" spans="6:7">
      <c r="F94" s="1" t="s">
        <v>110</v>
      </c>
      <c r="G94" s="1" t="s">
        <v>111</v>
      </c>
    </row>
    <row r="95" spans="6:7">
      <c r="F95" s="1" t="s">
        <v>112</v>
      </c>
      <c r="G95" s="1" t="s">
        <v>113</v>
      </c>
    </row>
    <row r="96" spans="6:7">
      <c r="F96" s="1" t="s">
        <v>114</v>
      </c>
      <c r="G96" s="1" t="s">
        <v>115</v>
      </c>
    </row>
    <row r="97" spans="6:7">
      <c r="F97" s="1" t="s">
        <v>116</v>
      </c>
      <c r="G97" s="1" t="s">
        <v>117</v>
      </c>
    </row>
    <row r="98" spans="6:7">
      <c r="F98" s="1" t="s">
        <v>140</v>
      </c>
      <c r="G98" s="1" t="s">
        <v>141</v>
      </c>
    </row>
    <row r="99" spans="6:7">
      <c r="F99" s="1" t="s">
        <v>142</v>
      </c>
      <c r="G99" s="1" t="s">
        <v>143</v>
      </c>
    </row>
    <row r="100" spans="6:7">
      <c r="F100" s="1" t="s">
        <v>144</v>
      </c>
      <c r="G100" s="1" t="s">
        <v>145</v>
      </c>
    </row>
    <row r="101" spans="6:7">
      <c r="F101" s="1" t="s">
        <v>146</v>
      </c>
      <c r="G101" s="1" t="s">
        <v>147</v>
      </c>
    </row>
    <row r="102" spans="6:7">
      <c r="F102" s="1" t="s">
        <v>148</v>
      </c>
      <c r="G102" s="1" t="s">
        <v>149</v>
      </c>
    </row>
    <row r="103" spans="6:7">
      <c r="F103" s="1" t="s">
        <v>150</v>
      </c>
      <c r="G103" s="1" t="s">
        <v>151</v>
      </c>
    </row>
    <row r="104" spans="6:7">
      <c r="F104" s="1" t="s">
        <v>152</v>
      </c>
      <c r="G104" s="1" t="s">
        <v>153</v>
      </c>
    </row>
    <row r="105" spans="6:7">
      <c r="F105" s="1" t="s">
        <v>154</v>
      </c>
      <c r="G105" s="1" t="s">
        <v>155</v>
      </c>
    </row>
    <row r="106" spans="6:7">
      <c r="F106" s="1" t="s">
        <v>175</v>
      </c>
      <c r="G106" s="1" t="s">
        <v>176</v>
      </c>
    </row>
    <row r="107" spans="6:7">
      <c r="F107" s="1" t="s">
        <v>177</v>
      </c>
      <c r="G107" s="1" t="s">
        <v>178</v>
      </c>
    </row>
    <row r="108" spans="6:7">
      <c r="F108" s="1" t="s">
        <v>179</v>
      </c>
      <c r="G108" s="1" t="s">
        <v>180</v>
      </c>
    </row>
    <row r="109" spans="6:7">
      <c r="F109" s="1" t="s">
        <v>181</v>
      </c>
      <c r="G109" s="1" t="s">
        <v>182</v>
      </c>
    </row>
    <row r="110" spans="6:7">
      <c r="F110" s="1" t="s">
        <v>183</v>
      </c>
      <c r="G110" s="1" t="s">
        <v>184</v>
      </c>
    </row>
    <row r="111" spans="6:7">
      <c r="F111" s="1" t="s">
        <v>185</v>
      </c>
      <c r="G111" s="1" t="s">
        <v>186</v>
      </c>
    </row>
    <row r="112" spans="6:7">
      <c r="F112" s="1" t="s">
        <v>187</v>
      </c>
      <c r="G112" s="1" t="s">
        <v>188</v>
      </c>
    </row>
    <row r="113" spans="6:7">
      <c r="F113" s="1" t="s">
        <v>189</v>
      </c>
      <c r="G113" s="1" t="s">
        <v>190</v>
      </c>
    </row>
    <row r="114" spans="6:7">
      <c r="F114" s="1" t="s">
        <v>223</v>
      </c>
      <c r="G114" s="1" t="s">
        <v>215</v>
      </c>
    </row>
    <row r="115" spans="6:7">
      <c r="F115" s="1" t="s">
        <v>224</v>
      </c>
      <c r="G115" s="1" t="s">
        <v>216</v>
      </c>
    </row>
    <row r="116" spans="6:7">
      <c r="F116" s="1" t="s">
        <v>225</v>
      </c>
      <c r="G116" s="1" t="s">
        <v>217</v>
      </c>
    </row>
    <row r="117" spans="6:7">
      <c r="F117" s="1" t="s">
        <v>226</v>
      </c>
      <c r="G117" s="1" t="s">
        <v>218</v>
      </c>
    </row>
    <row r="118" spans="6:7">
      <c r="F118" s="1" t="s">
        <v>227</v>
      </c>
      <c r="G118" s="1" t="s">
        <v>219</v>
      </c>
    </row>
    <row r="119" spans="6:7">
      <c r="F119" s="1" t="s">
        <v>228</v>
      </c>
      <c r="G119" s="1" t="s">
        <v>220</v>
      </c>
    </row>
    <row r="120" spans="6:7">
      <c r="F120" s="1" t="s">
        <v>229</v>
      </c>
      <c r="G120" s="1" t="s">
        <v>221</v>
      </c>
    </row>
    <row r="121" spans="6:7">
      <c r="F121" s="1" t="s">
        <v>230</v>
      </c>
      <c r="G121" s="1" t="s">
        <v>222</v>
      </c>
    </row>
    <row r="122" spans="6:7">
      <c r="F122" s="1" t="s">
        <v>253</v>
      </c>
      <c r="G122" s="1" t="s">
        <v>254</v>
      </c>
    </row>
    <row r="123" spans="6:7">
      <c r="F123" s="1" t="s">
        <v>255</v>
      </c>
      <c r="G123" s="1" t="s">
        <v>256</v>
      </c>
    </row>
    <row r="124" spans="6:7">
      <c r="F124" s="1" t="s">
        <v>257</v>
      </c>
      <c r="G124" s="1" t="s">
        <v>258</v>
      </c>
    </row>
    <row r="125" spans="6:7">
      <c r="F125" s="1" t="s">
        <v>259</v>
      </c>
      <c r="G125" s="1" t="s">
        <v>260</v>
      </c>
    </row>
    <row r="126" spans="6:7">
      <c r="F126" s="1" t="s">
        <v>261</v>
      </c>
      <c r="G126" s="1" t="s">
        <v>262</v>
      </c>
    </row>
    <row r="127" spans="6:7">
      <c r="F127" s="1" t="s">
        <v>263</v>
      </c>
      <c r="G127" s="1" t="s">
        <v>264</v>
      </c>
    </row>
    <row r="128" spans="6:7">
      <c r="F128" s="1" t="s">
        <v>265</v>
      </c>
      <c r="G128" s="1" t="s">
        <v>266</v>
      </c>
    </row>
    <row r="129" spans="6:7">
      <c r="F129" s="1" t="s">
        <v>267</v>
      </c>
      <c r="G129" s="1" t="s">
        <v>268</v>
      </c>
    </row>
    <row r="130" spans="6:7">
      <c r="F130" s="1" t="s">
        <v>278</v>
      </c>
      <c r="G130" s="1" t="s">
        <v>279</v>
      </c>
    </row>
    <row r="131" spans="6:7">
      <c r="F131" s="1" t="s">
        <v>280</v>
      </c>
      <c r="G131" s="1" t="s">
        <v>281</v>
      </c>
    </row>
    <row r="132" spans="6:7">
      <c r="F132" s="1" t="s">
        <v>282</v>
      </c>
      <c r="G132" s="1" t="s">
        <v>283</v>
      </c>
    </row>
    <row r="133" spans="6:7">
      <c r="F133" s="1" t="s">
        <v>284</v>
      </c>
      <c r="G133" s="1" t="s">
        <v>285</v>
      </c>
    </row>
    <row r="134" spans="6:7">
      <c r="F134" s="1" t="s">
        <v>286</v>
      </c>
      <c r="G134" s="1" t="s">
        <v>287</v>
      </c>
    </row>
    <row r="135" spans="6:7">
      <c r="F135" s="1" t="s">
        <v>288</v>
      </c>
      <c r="G135" s="1" t="s">
        <v>289</v>
      </c>
    </row>
    <row r="136" spans="6:7">
      <c r="F136" s="1" t="s">
        <v>290</v>
      </c>
      <c r="G136" s="1" t="s">
        <v>291</v>
      </c>
    </row>
    <row r="137" spans="6:7">
      <c r="F137" s="1" t="s">
        <v>292</v>
      </c>
      <c r="G137" s="1" t="s">
        <v>293</v>
      </c>
    </row>
    <row r="138" spans="6:7">
      <c r="F138" s="1" t="s">
        <v>311</v>
      </c>
      <c r="G138" s="1" t="s">
        <v>312</v>
      </c>
    </row>
    <row r="139" spans="6:7">
      <c r="F139" s="1" t="s">
        <v>313</v>
      </c>
      <c r="G139" s="1" t="s">
        <v>314</v>
      </c>
    </row>
    <row r="140" spans="6:7">
      <c r="F140" s="1" t="s">
        <v>315</v>
      </c>
      <c r="G140" s="1" t="s">
        <v>316</v>
      </c>
    </row>
    <row r="141" spans="6:7">
      <c r="F141" s="1" t="s">
        <v>317</v>
      </c>
      <c r="G141" s="1" t="s">
        <v>318</v>
      </c>
    </row>
    <row r="142" spans="6:7">
      <c r="F142" s="1" t="s">
        <v>319</v>
      </c>
      <c r="G142" s="1" t="s">
        <v>320</v>
      </c>
    </row>
    <row r="143" spans="6:7">
      <c r="F143" s="1" t="s">
        <v>321</v>
      </c>
      <c r="G143" s="1" t="s">
        <v>322</v>
      </c>
    </row>
    <row r="144" spans="6:7">
      <c r="F144" s="1" t="s">
        <v>323</v>
      </c>
      <c r="G144" s="1" t="s">
        <v>324</v>
      </c>
    </row>
    <row r="145" spans="6:7">
      <c r="F145" s="1" t="s">
        <v>325</v>
      </c>
      <c r="G145" s="1" t="s">
        <v>326</v>
      </c>
    </row>
  </sheetData>
  <sortState ref="A3:A35">
    <sortCondition ref="A2"/>
  </sortState>
  <printOptions gridLines="1"/>
  <pageMargins left="0.7" right="0.7" top="0.75" bottom="0.75" header="0.3" footer="0.3"/>
  <pageSetup paperSize="1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8</vt:i4>
      </vt:variant>
    </vt:vector>
  </HeadingPairs>
  <TitlesOfParts>
    <vt:vector size="10" baseType="lpstr">
      <vt:lpstr>Interactive</vt:lpstr>
      <vt:lpstr>data</vt:lpstr>
      <vt:lpstr>DTMonitor</vt:lpstr>
      <vt:lpstr>DTMonitors</vt:lpstr>
      <vt:lpstr>Monitors</vt:lpstr>
      <vt:lpstr>Size</vt:lpstr>
      <vt:lpstr>STMonitor</vt:lpstr>
      <vt:lpstr>Tags</vt:lpstr>
      <vt:lpstr>Tubes</vt:lpstr>
      <vt:lpstr>Type</vt:lpstr>
    </vt:vector>
  </TitlesOfParts>
  <Company>CAS Medical Systems,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eschmidt</dc:creator>
  <cp:lastModifiedBy>Cynthia Disogra - AADEE S.A.</cp:lastModifiedBy>
  <cp:lastPrinted>2010-11-17T13:54:48Z</cp:lastPrinted>
  <dcterms:created xsi:type="dcterms:W3CDTF">2010-05-21T12:19:05Z</dcterms:created>
  <dcterms:modified xsi:type="dcterms:W3CDTF">2014-09-24T16:55:56Z</dcterms:modified>
</cp:coreProperties>
</file>